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SRI\Proj85b_BAZA_PIT_do_2022kw4+2023kw1+subw2023\powiaty_PIT\"/>
    </mc:Choice>
  </mc:AlternateContent>
  <bookViews>
    <workbookView xWindow="0" yWindow="0" windowWidth="28800" windowHeight="13275" activeTab="1"/>
  </bookViews>
  <sheets>
    <sheet name="POWIATY_PIT do2023" sheetId="2" r:id="rId1"/>
    <sheet name="PIT_POWIATY_bilans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PIT_POWIATY_bilans!$A$1:$D$315</definedName>
    <definedName name="Rok">[1]Parametry!$C$2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Autor</author>
  </authors>
  <commentList>
    <comment ref="M1" authorId="0" shapeId="0">
      <text>
        <r>
          <rPr>
            <b/>
            <sz val="8"/>
            <color indexed="81"/>
            <rFont val="Tahoma"/>
            <family val="2"/>
            <charset val="238"/>
          </rPr>
          <t>straty w PIT liczone z OSR do ustaw zmieniahjących strukturę wpływów z PIT w latach 2019-2023
(na 2023 - projekt ustawy)</t>
        </r>
      </text>
    </comment>
  </commentList>
</comments>
</file>

<file path=xl/sharedStrings.xml><?xml version="1.0" encoding="utf-8"?>
<sst xmlns="http://schemas.openxmlformats.org/spreadsheetml/2006/main" count="643" uniqueCount="633">
  <si>
    <t>TERYT</t>
  </si>
  <si>
    <t>ubytek w 
PIT 2019</t>
  </si>
  <si>
    <t>ubytek w 
PIT 2020</t>
  </si>
  <si>
    <t xml:space="preserve">ubytek w 
PIT 2021 </t>
  </si>
  <si>
    <t>ubytek w 
PIT 2022</t>
  </si>
  <si>
    <t>ubytek w 
PIT 2023</t>
  </si>
  <si>
    <t>dodatkowa subwencja 8mld na 2021 r.</t>
  </si>
  <si>
    <t>"dodatkowy PIT" 13,7 mld
na 2022 r.</t>
  </si>
  <si>
    <t>0201000</t>
  </si>
  <si>
    <t>bolesławiecki</t>
  </si>
  <si>
    <t>0202000</t>
  </si>
  <si>
    <t>dzierżoniowski</t>
  </si>
  <si>
    <t>0203000</t>
  </si>
  <si>
    <t>głogowski</t>
  </si>
  <si>
    <t>0204000</t>
  </si>
  <si>
    <t>górowski</t>
  </si>
  <si>
    <t>0205000</t>
  </si>
  <si>
    <t>jaworski</t>
  </si>
  <si>
    <t>0206000</t>
  </si>
  <si>
    <t>karkonoski</t>
  </si>
  <si>
    <t>0207000</t>
  </si>
  <si>
    <t>kamiennogórski</t>
  </si>
  <si>
    <t>0208000</t>
  </si>
  <si>
    <t>kłodzki</t>
  </si>
  <si>
    <t>0209000</t>
  </si>
  <si>
    <t>legnicki</t>
  </si>
  <si>
    <t>0210000</t>
  </si>
  <si>
    <t>lubański</t>
  </si>
  <si>
    <t>0211000</t>
  </si>
  <si>
    <t>lubiński</t>
  </si>
  <si>
    <t>0212000</t>
  </si>
  <si>
    <t>lwówecki</t>
  </si>
  <si>
    <t>0213000</t>
  </si>
  <si>
    <t>milicki</t>
  </si>
  <si>
    <t>0214000</t>
  </si>
  <si>
    <t>oleśnicki</t>
  </si>
  <si>
    <t>0215000</t>
  </si>
  <si>
    <t>oławski</t>
  </si>
  <si>
    <t>0216000</t>
  </si>
  <si>
    <t>polkowicki</t>
  </si>
  <si>
    <t>0217000</t>
  </si>
  <si>
    <t>strzeliński</t>
  </si>
  <si>
    <t>0218000</t>
  </si>
  <si>
    <t>średzki</t>
  </si>
  <si>
    <t>0219000</t>
  </si>
  <si>
    <t>świdnicki</t>
  </si>
  <si>
    <t>0220000</t>
  </si>
  <si>
    <t>trzebnicki</t>
  </si>
  <si>
    <t>0221000</t>
  </si>
  <si>
    <t>wałbrzyski</t>
  </si>
  <si>
    <t>0222000</t>
  </si>
  <si>
    <t>wołowski</t>
  </si>
  <si>
    <t>0223000</t>
  </si>
  <si>
    <t>wrocławski</t>
  </si>
  <si>
    <t>0224000</t>
  </si>
  <si>
    <t>ząbkowicki</t>
  </si>
  <si>
    <t>0225000</t>
  </si>
  <si>
    <t>zgorzelecki</t>
  </si>
  <si>
    <t>0226000</t>
  </si>
  <si>
    <t>złotoryjski</t>
  </si>
  <si>
    <t>0401000</t>
  </si>
  <si>
    <t>aleksandrowski</t>
  </si>
  <si>
    <t>0402000</t>
  </si>
  <si>
    <t>brodnicki</t>
  </si>
  <si>
    <t>0403000</t>
  </si>
  <si>
    <t>bydgoski</t>
  </si>
  <si>
    <t>0404000</t>
  </si>
  <si>
    <t>chełmiński</t>
  </si>
  <si>
    <t>0405000</t>
  </si>
  <si>
    <t>golubsko-dobrzyński</t>
  </si>
  <si>
    <t>0406000</t>
  </si>
  <si>
    <t>grudziądzki</t>
  </si>
  <si>
    <t>0407000</t>
  </si>
  <si>
    <t>inowrocławski</t>
  </si>
  <si>
    <t>0408000</t>
  </si>
  <si>
    <t>lipnowski</t>
  </si>
  <si>
    <t>0409000</t>
  </si>
  <si>
    <t>mogileński</t>
  </si>
  <si>
    <t>0410000</t>
  </si>
  <si>
    <t>nakielski</t>
  </si>
  <si>
    <t>0411000</t>
  </si>
  <si>
    <t>radziejowski</t>
  </si>
  <si>
    <t>0412000</t>
  </si>
  <si>
    <t>rypiński</t>
  </si>
  <si>
    <t>0413000</t>
  </si>
  <si>
    <t>sępoleński</t>
  </si>
  <si>
    <t>0414000</t>
  </si>
  <si>
    <t>świecki</t>
  </si>
  <si>
    <t>0415000</t>
  </si>
  <si>
    <t>toruński</t>
  </si>
  <si>
    <t>0416000</t>
  </si>
  <si>
    <t>tucholski</t>
  </si>
  <si>
    <t>0417000</t>
  </si>
  <si>
    <t>wąbrzeski</t>
  </si>
  <si>
    <t>0418000</t>
  </si>
  <si>
    <t>włocławski</t>
  </si>
  <si>
    <t>0419000</t>
  </si>
  <si>
    <t>żniński</t>
  </si>
  <si>
    <t>0601000</t>
  </si>
  <si>
    <t>bialski</t>
  </si>
  <si>
    <t>0602000</t>
  </si>
  <si>
    <t>biłgorajski</t>
  </si>
  <si>
    <t>0603000</t>
  </si>
  <si>
    <t>chełmski</t>
  </si>
  <si>
    <t>0604000</t>
  </si>
  <si>
    <t>hrubieszowski</t>
  </si>
  <si>
    <t>0605000</t>
  </si>
  <si>
    <t>janowski</t>
  </si>
  <si>
    <t>0606000</t>
  </si>
  <si>
    <t>krasnostawski</t>
  </si>
  <si>
    <t>0607000</t>
  </si>
  <si>
    <t>kraśnicki</t>
  </si>
  <si>
    <t>0608000</t>
  </si>
  <si>
    <t>lubartowski</t>
  </si>
  <si>
    <t>0609000</t>
  </si>
  <si>
    <t>lubelski</t>
  </si>
  <si>
    <t>0610000</t>
  </si>
  <si>
    <t>łęczyński</t>
  </si>
  <si>
    <t>0611000</t>
  </si>
  <si>
    <t>łukowski</t>
  </si>
  <si>
    <t>0612000</t>
  </si>
  <si>
    <t>opolski</t>
  </si>
  <si>
    <t>0613000</t>
  </si>
  <si>
    <t>parczewski</t>
  </si>
  <si>
    <t>0614000</t>
  </si>
  <si>
    <t>puławski</t>
  </si>
  <si>
    <t>0615000</t>
  </si>
  <si>
    <t>radzyński</t>
  </si>
  <si>
    <t>0616000</t>
  </si>
  <si>
    <t>rycki</t>
  </si>
  <si>
    <t>0617000</t>
  </si>
  <si>
    <t>0618000</t>
  </si>
  <si>
    <t>tomaszowski</t>
  </si>
  <si>
    <t>0619000</t>
  </si>
  <si>
    <t>włodawski</t>
  </si>
  <si>
    <t>0620000</t>
  </si>
  <si>
    <t>zamojski</t>
  </si>
  <si>
    <t>0801000</t>
  </si>
  <si>
    <t>gorzowski</t>
  </si>
  <si>
    <t>0802000</t>
  </si>
  <si>
    <t>krośnieński</t>
  </si>
  <si>
    <t>0803000</t>
  </si>
  <si>
    <t>międzyrzecki</t>
  </si>
  <si>
    <t>0804000</t>
  </si>
  <si>
    <t>nowosolski</t>
  </si>
  <si>
    <t>0805000</t>
  </si>
  <si>
    <t>słubicki</t>
  </si>
  <si>
    <t>0806000</t>
  </si>
  <si>
    <t>strzelecko-drezdenecki</t>
  </si>
  <si>
    <t>0807000</t>
  </si>
  <si>
    <t>sulęciński</t>
  </si>
  <si>
    <t>0808000</t>
  </si>
  <si>
    <t>świebodziński</t>
  </si>
  <si>
    <t>0809000</t>
  </si>
  <si>
    <t>zielonogórski</t>
  </si>
  <si>
    <t>0810000</t>
  </si>
  <si>
    <t>żagański</t>
  </si>
  <si>
    <t>0811000</t>
  </si>
  <si>
    <t>żarski</t>
  </si>
  <si>
    <t>0812000</t>
  </si>
  <si>
    <t>wschowski</t>
  </si>
  <si>
    <t>1001000</t>
  </si>
  <si>
    <t>bełchatowski</t>
  </si>
  <si>
    <t>1002000</t>
  </si>
  <si>
    <t>kutnowski</t>
  </si>
  <si>
    <t>1003000</t>
  </si>
  <si>
    <t>łaski</t>
  </si>
  <si>
    <t>1004000</t>
  </si>
  <si>
    <t>łęczycki</t>
  </si>
  <si>
    <t>1005000</t>
  </si>
  <si>
    <t>łowicki</t>
  </si>
  <si>
    <t>1006000</t>
  </si>
  <si>
    <t>łódzki wschodni</t>
  </si>
  <si>
    <t>1007000</t>
  </si>
  <si>
    <t>opoczyński</t>
  </si>
  <si>
    <t>1008000</t>
  </si>
  <si>
    <t>pabianicki</t>
  </si>
  <si>
    <t>1009000</t>
  </si>
  <si>
    <t>pajęczański</t>
  </si>
  <si>
    <t>1010000</t>
  </si>
  <si>
    <t>piotrkowski</t>
  </si>
  <si>
    <t>1011000</t>
  </si>
  <si>
    <t>poddębicki</t>
  </si>
  <si>
    <t>1012000</t>
  </si>
  <si>
    <t>radomszczański</t>
  </si>
  <si>
    <t>1013000</t>
  </si>
  <si>
    <t>rawski</t>
  </si>
  <si>
    <t>1014000</t>
  </si>
  <si>
    <t>sieradzki</t>
  </si>
  <si>
    <t>1015000</t>
  </si>
  <si>
    <t>skierniewicki</t>
  </si>
  <si>
    <t>1016000</t>
  </si>
  <si>
    <t>1017000</t>
  </si>
  <si>
    <t>wieluński</t>
  </si>
  <si>
    <t>1018000</t>
  </si>
  <si>
    <t>wieruszowski</t>
  </si>
  <si>
    <t>1019000</t>
  </si>
  <si>
    <t>zduńskowolski</t>
  </si>
  <si>
    <t>1020000</t>
  </si>
  <si>
    <t>zgierski</t>
  </si>
  <si>
    <t>1021000</t>
  </si>
  <si>
    <t>brzeziński</t>
  </si>
  <si>
    <t>1201000</t>
  </si>
  <si>
    <t>bocheński</t>
  </si>
  <si>
    <t>1202000</t>
  </si>
  <si>
    <t>brzeski</t>
  </si>
  <si>
    <t>1203000</t>
  </si>
  <si>
    <t>chrzanowski</t>
  </si>
  <si>
    <t>1204000</t>
  </si>
  <si>
    <t>dąbrowski</t>
  </si>
  <si>
    <t>1205000</t>
  </si>
  <si>
    <t>gorlicki</t>
  </si>
  <si>
    <t>1206000</t>
  </si>
  <si>
    <t>krakowski</t>
  </si>
  <si>
    <t>1207000</t>
  </si>
  <si>
    <t>limanowski</t>
  </si>
  <si>
    <t>1208000</t>
  </si>
  <si>
    <t>miechowski</t>
  </si>
  <si>
    <t>1209000</t>
  </si>
  <si>
    <t>myślenicki</t>
  </si>
  <si>
    <t>1210000</t>
  </si>
  <si>
    <t>nowosądecki</t>
  </si>
  <si>
    <t>1211000</t>
  </si>
  <si>
    <t>nowotarski</t>
  </si>
  <si>
    <t>1212000</t>
  </si>
  <si>
    <t>olkuski</t>
  </si>
  <si>
    <t>1213000</t>
  </si>
  <si>
    <t>oświęcimski</t>
  </si>
  <si>
    <t>1214000</t>
  </si>
  <si>
    <t>proszowicki</t>
  </si>
  <si>
    <t>1215000</t>
  </si>
  <si>
    <t>suski</t>
  </si>
  <si>
    <t>1216000</t>
  </si>
  <si>
    <t>tarnowski</t>
  </si>
  <si>
    <t>1217000</t>
  </si>
  <si>
    <t>tatrzański</t>
  </si>
  <si>
    <t>1218000</t>
  </si>
  <si>
    <t>wadowicki</t>
  </si>
  <si>
    <t>1219000</t>
  </si>
  <si>
    <t>wielicki</t>
  </si>
  <si>
    <t>1401000</t>
  </si>
  <si>
    <t>białobrzeski</t>
  </si>
  <si>
    <t>1402000</t>
  </si>
  <si>
    <t>ciechanowski</t>
  </si>
  <si>
    <t>1403000</t>
  </si>
  <si>
    <t>garwoliński</t>
  </si>
  <si>
    <t>1404000</t>
  </si>
  <si>
    <t>gostyniński</t>
  </si>
  <si>
    <t>1405000</t>
  </si>
  <si>
    <t>grodziski</t>
  </si>
  <si>
    <t>1406000</t>
  </si>
  <si>
    <t>grójecki</t>
  </si>
  <si>
    <t>1407000</t>
  </si>
  <si>
    <t>kozienicki</t>
  </si>
  <si>
    <t>1408000</t>
  </si>
  <si>
    <t>legionowski</t>
  </si>
  <si>
    <t>1409000</t>
  </si>
  <si>
    <t>lipski</t>
  </si>
  <si>
    <t>1410000</t>
  </si>
  <si>
    <t>łosicki</t>
  </si>
  <si>
    <t>1411000</t>
  </si>
  <si>
    <t>makowski</t>
  </si>
  <si>
    <t>1412000</t>
  </si>
  <si>
    <t>miński</t>
  </si>
  <si>
    <t>1413000</t>
  </si>
  <si>
    <t>mławski</t>
  </si>
  <si>
    <t>1414000</t>
  </si>
  <si>
    <t>nowodworski</t>
  </si>
  <si>
    <t>1415000</t>
  </si>
  <si>
    <t>ostrołęcki</t>
  </si>
  <si>
    <t>1416000</t>
  </si>
  <si>
    <t>ostrowski</t>
  </si>
  <si>
    <t>1417000</t>
  </si>
  <si>
    <t>otwocki</t>
  </si>
  <si>
    <t>1418000</t>
  </si>
  <si>
    <t>piaseczyński</t>
  </si>
  <si>
    <t>1419000</t>
  </si>
  <si>
    <t>płocki</t>
  </si>
  <si>
    <t>1420000</t>
  </si>
  <si>
    <t>płoński</t>
  </si>
  <si>
    <t>1421000</t>
  </si>
  <si>
    <t>pruszkowski</t>
  </si>
  <si>
    <t>1422000</t>
  </si>
  <si>
    <t>przasnyski</t>
  </si>
  <si>
    <t>1423000</t>
  </si>
  <si>
    <t>przysuski</t>
  </si>
  <si>
    <t>1424000</t>
  </si>
  <si>
    <t>pułtuski</t>
  </si>
  <si>
    <t>1425000</t>
  </si>
  <si>
    <t>radomski</t>
  </si>
  <si>
    <t>1426000</t>
  </si>
  <si>
    <t>siedlecki</t>
  </si>
  <si>
    <t>1427000</t>
  </si>
  <si>
    <t>sierpecki</t>
  </si>
  <si>
    <t>1428000</t>
  </si>
  <si>
    <t>sochaczewski</t>
  </si>
  <si>
    <t>1429000</t>
  </si>
  <si>
    <t>sokołowski</t>
  </si>
  <si>
    <t>1430000</t>
  </si>
  <si>
    <t>szydłowiecki</t>
  </si>
  <si>
    <t>1432000</t>
  </si>
  <si>
    <t>warszawski zachodni</t>
  </si>
  <si>
    <t>1433000</t>
  </si>
  <si>
    <t>węgrowski</t>
  </si>
  <si>
    <t>1434000</t>
  </si>
  <si>
    <t>wołomiński</t>
  </si>
  <si>
    <t>1435000</t>
  </si>
  <si>
    <t>wyszkowski</t>
  </si>
  <si>
    <t>1436000</t>
  </si>
  <si>
    <t>zwoleński</t>
  </si>
  <si>
    <t>1437000</t>
  </si>
  <si>
    <t>żuromiński</t>
  </si>
  <si>
    <t>1438000</t>
  </si>
  <si>
    <t>żyrardowski</t>
  </si>
  <si>
    <t>1601000</t>
  </si>
  <si>
    <t>1602000</t>
  </si>
  <si>
    <t>głubczycki</t>
  </si>
  <si>
    <t>1603000</t>
  </si>
  <si>
    <t>kędzierzyńsko-kozielski</t>
  </si>
  <si>
    <t>1604000</t>
  </si>
  <si>
    <t>kluczborski</t>
  </si>
  <si>
    <t>1605000</t>
  </si>
  <si>
    <t>krapkowicki</t>
  </si>
  <si>
    <t>1606000</t>
  </si>
  <si>
    <t>namysłowski</t>
  </si>
  <si>
    <t>1607000</t>
  </si>
  <si>
    <t>nyski</t>
  </si>
  <si>
    <t>1608000</t>
  </si>
  <si>
    <t>oleski</t>
  </si>
  <si>
    <t>1609000</t>
  </si>
  <si>
    <t>1610000</t>
  </si>
  <si>
    <t>prudnicki</t>
  </si>
  <si>
    <t>1611000</t>
  </si>
  <si>
    <t>strzelecki</t>
  </si>
  <si>
    <t>1801000</t>
  </si>
  <si>
    <t>bieszczadzki</t>
  </si>
  <si>
    <t>1802000</t>
  </si>
  <si>
    <t>brzozowski</t>
  </si>
  <si>
    <t>1803000</t>
  </si>
  <si>
    <t>dębicki</t>
  </si>
  <si>
    <t>1804000</t>
  </si>
  <si>
    <t>jarosławski</t>
  </si>
  <si>
    <t>1805000</t>
  </si>
  <si>
    <t>jasielski</t>
  </si>
  <si>
    <t>1806000</t>
  </si>
  <si>
    <t>kolbuszowski</t>
  </si>
  <si>
    <t>1807000</t>
  </si>
  <si>
    <t>1808000</t>
  </si>
  <si>
    <t>leżajski</t>
  </si>
  <si>
    <t>1809000</t>
  </si>
  <si>
    <t>lubaczowski</t>
  </si>
  <si>
    <t>1810000</t>
  </si>
  <si>
    <t>łańcucki</t>
  </si>
  <si>
    <t>1811000</t>
  </si>
  <si>
    <t>mielecki</t>
  </si>
  <si>
    <t>1812000</t>
  </si>
  <si>
    <t>niżański</t>
  </si>
  <si>
    <t>1813000</t>
  </si>
  <si>
    <t>przemyski</t>
  </si>
  <si>
    <t>1814000</t>
  </si>
  <si>
    <t>przeworski</t>
  </si>
  <si>
    <t>1815000</t>
  </si>
  <si>
    <t>ropczycko-sędziszowski</t>
  </si>
  <si>
    <t>1816000</t>
  </si>
  <si>
    <t>rzeszowski</t>
  </si>
  <si>
    <t>1817000</t>
  </si>
  <si>
    <t>sanocki</t>
  </si>
  <si>
    <t>1818000</t>
  </si>
  <si>
    <t>stalowowolski</t>
  </si>
  <si>
    <t>1819000</t>
  </si>
  <si>
    <t>strzyżowski</t>
  </si>
  <si>
    <t>1820000</t>
  </si>
  <si>
    <t>tarnobrzeski</t>
  </si>
  <si>
    <t>1821000</t>
  </si>
  <si>
    <t>leski</t>
  </si>
  <si>
    <t>2001000</t>
  </si>
  <si>
    <t>augustowski</t>
  </si>
  <si>
    <t>2002000</t>
  </si>
  <si>
    <t>białostocki</t>
  </si>
  <si>
    <t>2003000</t>
  </si>
  <si>
    <t>bielski</t>
  </si>
  <si>
    <t>2004000</t>
  </si>
  <si>
    <t>grajewski</t>
  </si>
  <si>
    <t>2005000</t>
  </si>
  <si>
    <t>hajnowski</t>
  </si>
  <si>
    <t>2006000</t>
  </si>
  <si>
    <t>kolneński</t>
  </si>
  <si>
    <t>2007000</t>
  </si>
  <si>
    <t>łomżyński</t>
  </si>
  <si>
    <t>2008000</t>
  </si>
  <si>
    <t>moniecki</t>
  </si>
  <si>
    <t>2009000</t>
  </si>
  <si>
    <t>sejneński</t>
  </si>
  <si>
    <t>2010000</t>
  </si>
  <si>
    <t>siemiatycki</t>
  </si>
  <si>
    <t>2011000</t>
  </si>
  <si>
    <t>sokólski</t>
  </si>
  <si>
    <t>2012000</t>
  </si>
  <si>
    <t>suwalski</t>
  </si>
  <si>
    <t>2013000</t>
  </si>
  <si>
    <t>wysokomazowiecki</t>
  </si>
  <si>
    <t>2014000</t>
  </si>
  <si>
    <t>zambrowski</t>
  </si>
  <si>
    <t>2201000</t>
  </si>
  <si>
    <t>bytowski</t>
  </si>
  <si>
    <t>2202000</t>
  </si>
  <si>
    <t>chojnicki</t>
  </si>
  <si>
    <t>2203000</t>
  </si>
  <si>
    <t>człuchowski</t>
  </si>
  <si>
    <t>2204000</t>
  </si>
  <si>
    <t>gdański</t>
  </si>
  <si>
    <t>2205000</t>
  </si>
  <si>
    <t>kartuski</t>
  </si>
  <si>
    <t>2206000</t>
  </si>
  <si>
    <t>kościerski</t>
  </si>
  <si>
    <t>2207000</t>
  </si>
  <si>
    <t>kwidzyński</t>
  </si>
  <si>
    <t>2208000</t>
  </si>
  <si>
    <t>lęborski</t>
  </si>
  <si>
    <t>2209000</t>
  </si>
  <si>
    <t>malborski</t>
  </si>
  <si>
    <t>2210000</t>
  </si>
  <si>
    <t>2211000</t>
  </si>
  <si>
    <t>pucki</t>
  </si>
  <si>
    <t>2212000</t>
  </si>
  <si>
    <t>słupski</t>
  </si>
  <si>
    <t>2213000</t>
  </si>
  <si>
    <t>starogardzki</t>
  </si>
  <si>
    <t>2214000</t>
  </si>
  <si>
    <t>tczewski</t>
  </si>
  <si>
    <t>2215000</t>
  </si>
  <si>
    <t>wejherowski</t>
  </si>
  <si>
    <t>2216000</t>
  </si>
  <si>
    <t>sztumski</t>
  </si>
  <si>
    <t>2401000</t>
  </si>
  <si>
    <t>będziński</t>
  </si>
  <si>
    <t>2402000</t>
  </si>
  <si>
    <t>2403000</t>
  </si>
  <si>
    <t>cieszyński</t>
  </si>
  <si>
    <t>2404000</t>
  </si>
  <si>
    <t>częstochowski</t>
  </si>
  <si>
    <t>2405000</t>
  </si>
  <si>
    <t>gliwicki</t>
  </si>
  <si>
    <t>2406000</t>
  </si>
  <si>
    <t>kłobucki</t>
  </si>
  <si>
    <t>2407000</t>
  </si>
  <si>
    <t>lubliniecki</t>
  </si>
  <si>
    <t>2408000</t>
  </si>
  <si>
    <t>mikołowski</t>
  </si>
  <si>
    <t>2409000</t>
  </si>
  <si>
    <t>myszkowski</t>
  </si>
  <si>
    <t>2410000</t>
  </si>
  <si>
    <t>pszczyński</t>
  </si>
  <si>
    <t>2411000</t>
  </si>
  <si>
    <t>raciborski</t>
  </si>
  <si>
    <t>2412000</t>
  </si>
  <si>
    <t>rybnicki</t>
  </si>
  <si>
    <t>2413000</t>
  </si>
  <si>
    <t>tarnogórski</t>
  </si>
  <si>
    <t>2414000</t>
  </si>
  <si>
    <t>bieruńsko-lędziński</t>
  </si>
  <si>
    <t>2415000</t>
  </si>
  <si>
    <t>wodzisławski</t>
  </si>
  <si>
    <t>2416000</t>
  </si>
  <si>
    <t>zawierciański</t>
  </si>
  <si>
    <t>2417000</t>
  </si>
  <si>
    <t>żywiecki</t>
  </si>
  <si>
    <t>2601000</t>
  </si>
  <si>
    <t>buski</t>
  </si>
  <si>
    <t>2602000</t>
  </si>
  <si>
    <t>jędrzejowski</t>
  </si>
  <si>
    <t>2603000</t>
  </si>
  <si>
    <t>kazimierski</t>
  </si>
  <si>
    <t>2604000</t>
  </si>
  <si>
    <t>kielecki</t>
  </si>
  <si>
    <t>2605000</t>
  </si>
  <si>
    <t>konecki</t>
  </si>
  <si>
    <t>2606000</t>
  </si>
  <si>
    <t>opatowski</t>
  </si>
  <si>
    <t>2607000</t>
  </si>
  <si>
    <t>ostrowiecki</t>
  </si>
  <si>
    <t>2608000</t>
  </si>
  <si>
    <t>pińczowski</t>
  </si>
  <si>
    <t>2609000</t>
  </si>
  <si>
    <t>sandomierski</t>
  </si>
  <si>
    <t>2610000</t>
  </si>
  <si>
    <t>skarżyski</t>
  </si>
  <si>
    <t>2611000</t>
  </si>
  <si>
    <t>starachowicki</t>
  </si>
  <si>
    <t>2612000</t>
  </si>
  <si>
    <t>staszowski</t>
  </si>
  <si>
    <t>2613000</t>
  </si>
  <si>
    <t>włoszczowski</t>
  </si>
  <si>
    <t>2801000</t>
  </si>
  <si>
    <t>bartoszycki</t>
  </si>
  <si>
    <t>2802000</t>
  </si>
  <si>
    <t>braniewski</t>
  </si>
  <si>
    <t>2803000</t>
  </si>
  <si>
    <t>działdowski</t>
  </si>
  <si>
    <t>2804000</t>
  </si>
  <si>
    <t>elbląski</t>
  </si>
  <si>
    <t>2805000</t>
  </si>
  <si>
    <t>ełcki</t>
  </si>
  <si>
    <t>2806000</t>
  </si>
  <si>
    <t>giżycki</t>
  </si>
  <si>
    <t>2807000</t>
  </si>
  <si>
    <t>iławski</t>
  </si>
  <si>
    <t>2808000</t>
  </si>
  <si>
    <t>kętrzyński</t>
  </si>
  <si>
    <t>2809000</t>
  </si>
  <si>
    <t>lidzbarski</t>
  </si>
  <si>
    <t>2810000</t>
  </si>
  <si>
    <t>mrągowski</t>
  </si>
  <si>
    <t>2811000</t>
  </si>
  <si>
    <t>nidzicki</t>
  </si>
  <si>
    <t>2812000</t>
  </si>
  <si>
    <t>nowomiejski</t>
  </si>
  <si>
    <t>2813000</t>
  </si>
  <si>
    <t>olecki</t>
  </si>
  <si>
    <t>2814000</t>
  </si>
  <si>
    <t>olsztyński</t>
  </si>
  <si>
    <t>2815000</t>
  </si>
  <si>
    <t>ostródzki</t>
  </si>
  <si>
    <t>2816000</t>
  </si>
  <si>
    <t>piski</t>
  </si>
  <si>
    <t>2817000</t>
  </si>
  <si>
    <t>szczycieński</t>
  </si>
  <si>
    <t>2818000</t>
  </si>
  <si>
    <t>gołdapski</t>
  </si>
  <si>
    <t>2819000</t>
  </si>
  <si>
    <t>węgorzewski</t>
  </si>
  <si>
    <t>3001000</t>
  </si>
  <si>
    <t>chodzieski</t>
  </si>
  <si>
    <t>3002000</t>
  </si>
  <si>
    <t>czarnkowsko-trzcianecki</t>
  </si>
  <si>
    <t>3003000</t>
  </si>
  <si>
    <t>gnieźnieński</t>
  </si>
  <si>
    <t>3004000</t>
  </si>
  <si>
    <t>gostyński</t>
  </si>
  <si>
    <t>3005000</t>
  </si>
  <si>
    <t>3006000</t>
  </si>
  <si>
    <t>jarociński</t>
  </si>
  <si>
    <t>3007000</t>
  </si>
  <si>
    <t>kaliski</t>
  </si>
  <si>
    <t>3008000</t>
  </si>
  <si>
    <t>kępiński</t>
  </si>
  <si>
    <t>3009000</t>
  </si>
  <si>
    <t>kolski</t>
  </si>
  <si>
    <t>3010000</t>
  </si>
  <si>
    <t>koniński</t>
  </si>
  <si>
    <t>3011000</t>
  </si>
  <si>
    <t>kościański</t>
  </si>
  <si>
    <t>3012000</t>
  </si>
  <si>
    <t>krotoszyński</t>
  </si>
  <si>
    <t>3013000</t>
  </si>
  <si>
    <t>leszczyński</t>
  </si>
  <si>
    <t>3014000</t>
  </si>
  <si>
    <t>międzychodzki</t>
  </si>
  <si>
    <t>3015000</t>
  </si>
  <si>
    <t>nowotomyski</t>
  </si>
  <si>
    <t>3016000</t>
  </si>
  <si>
    <t>obornicki</t>
  </si>
  <si>
    <t>3017000</t>
  </si>
  <si>
    <t>3018000</t>
  </si>
  <si>
    <t>ostrzeszowski</t>
  </si>
  <si>
    <t>3019000</t>
  </si>
  <si>
    <t>pilski</t>
  </si>
  <si>
    <t>3020000</t>
  </si>
  <si>
    <t>pleszewski</t>
  </si>
  <si>
    <t>3021000</t>
  </si>
  <si>
    <t>poznański</t>
  </si>
  <si>
    <t>3022000</t>
  </si>
  <si>
    <t>rawicki</t>
  </si>
  <si>
    <t>3023000</t>
  </si>
  <si>
    <t>słupecki</t>
  </si>
  <si>
    <t>3024000</t>
  </si>
  <si>
    <t>szamotulski</t>
  </si>
  <si>
    <t>3025000</t>
  </si>
  <si>
    <t>3026000</t>
  </si>
  <si>
    <t>śremski</t>
  </si>
  <si>
    <t>3027000</t>
  </si>
  <si>
    <t>turecki</t>
  </si>
  <si>
    <t>3028000</t>
  </si>
  <si>
    <t>wągrowiecki</t>
  </si>
  <si>
    <t>3029000</t>
  </si>
  <si>
    <t>wolsztyński</t>
  </si>
  <si>
    <t>3030000</t>
  </si>
  <si>
    <t>wrzesiński</t>
  </si>
  <si>
    <t>3031000</t>
  </si>
  <si>
    <t>złotowski</t>
  </si>
  <si>
    <t>3201000</t>
  </si>
  <si>
    <t>białogardzki</t>
  </si>
  <si>
    <t>3202000</t>
  </si>
  <si>
    <t>choszczeński</t>
  </si>
  <si>
    <t>3203000</t>
  </si>
  <si>
    <t>drawski</t>
  </si>
  <si>
    <t>3204000</t>
  </si>
  <si>
    <t>goleniowski</t>
  </si>
  <si>
    <t>3205000</t>
  </si>
  <si>
    <t>gryficki</t>
  </si>
  <si>
    <t>3206000</t>
  </si>
  <si>
    <t>gryfiński</t>
  </si>
  <si>
    <t>3207000</t>
  </si>
  <si>
    <t>kamieński</t>
  </si>
  <si>
    <t>3208000</t>
  </si>
  <si>
    <t>kołobrzeski</t>
  </si>
  <si>
    <t>3209000</t>
  </si>
  <si>
    <t>koszaliński</t>
  </si>
  <si>
    <t>3210000</t>
  </si>
  <si>
    <t>myśliborski</t>
  </si>
  <si>
    <t>3211000</t>
  </si>
  <si>
    <t>policki</t>
  </si>
  <si>
    <t>3212000</t>
  </si>
  <si>
    <t>pyrzycki</t>
  </si>
  <si>
    <t>3213000</t>
  </si>
  <si>
    <t>sławieński</t>
  </si>
  <si>
    <t>3214000</t>
  </si>
  <si>
    <t>stargardzki</t>
  </si>
  <si>
    <t>3215000</t>
  </si>
  <si>
    <t>szczecinecki</t>
  </si>
  <si>
    <t>3216000</t>
  </si>
  <si>
    <t>świdwiński</t>
  </si>
  <si>
    <t>3217000</t>
  </si>
  <si>
    <t>wałecki</t>
  </si>
  <si>
    <t>3218000</t>
  </si>
  <si>
    <t>łobeski</t>
  </si>
  <si>
    <t>"CZYSTY" ubytek PIT
2019-2023 skumulowany</t>
  </si>
  <si>
    <t>WK</t>
  </si>
  <si>
    <t>PK</t>
  </si>
  <si>
    <t>GK</t>
  </si>
  <si>
    <t>GT</t>
  </si>
  <si>
    <t>powiat</t>
  </si>
  <si>
    <r>
      <t xml:space="preserve">dodatkowa subwencja 13mld na 2023 r.
</t>
    </r>
    <r>
      <rPr>
        <b/>
        <sz val="10"/>
        <color theme="9" tint="-0.499984740745262"/>
        <rFont val="Calibri"/>
        <family val="2"/>
        <charset val="238"/>
        <scheme val="minor"/>
      </rPr>
      <t>KPRM info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</si>
</sst>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color indexed="81"/>
      <name val="Tahoma"/>
      <family val="2"/>
      <charset val="238"/>
    </font>
    <font>
      <b/>
      <sz val="10"/>
      <color theme="9" tint="-0.49998474074526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13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3" fontId="0" fillId="0" borderId="0" xfId="0" applyNumberFormat="1" applyFont="1"/>
    <xf numFmtId="3" fontId="0" fillId="0" borderId="0" xfId="0" applyNumberFormat="1"/>
    <xf numFmtId="0" fontId="1" fillId="0" borderId="0" xfId="0" applyFont="1" applyFill="1"/>
    <xf numFmtId="3" fontId="6" fillId="0" borderId="0" xfId="0" applyNumberFormat="1" applyFont="1"/>
    <xf numFmtId="3" fontId="7" fillId="0" borderId="0" xfId="0" applyNumberFormat="1" applyFont="1"/>
    <xf numFmtId="49" fontId="1" fillId="0" borderId="0" xfId="0" applyNumberFormat="1" applyFont="1" applyFill="1"/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/>
              <a:t>POWIATY ogółem</a:t>
            </a:r>
            <a:endParaRPr lang="pl-PL"/>
          </a:p>
          <a:p>
            <a:pPr>
              <a:defRPr/>
            </a:pPr>
            <a:r>
              <a:rPr lang="pl-PL">
                <a:solidFill>
                  <a:srgbClr val="0070C0"/>
                </a:solidFill>
              </a:rPr>
              <a:t>1) wykonanie dochodów z  PIT</a:t>
            </a:r>
          </a:p>
          <a:p>
            <a:pPr>
              <a:defRPr/>
            </a:pPr>
            <a:r>
              <a:rPr lang="pl-PL">
                <a:solidFill>
                  <a:srgbClr val="FF0000"/>
                </a:solidFill>
              </a:rPr>
              <a:t>2) szacunki dochodów z PIT bez strat </a:t>
            </a:r>
          </a:p>
          <a:p>
            <a:pPr>
              <a:defRPr/>
            </a:pPr>
            <a:r>
              <a:rPr lang="pl-PL" b="0" i="1">
                <a:solidFill>
                  <a:srgbClr val="FF0000"/>
                </a:solidFill>
              </a:rPr>
              <a:t>(po dodaniu ubytków wg OSR)</a:t>
            </a:r>
          </a:p>
          <a:p>
            <a:pPr>
              <a:defRPr/>
            </a:pPr>
            <a:r>
              <a:rPr lang="pl-PL">
                <a:solidFill>
                  <a:srgbClr val="7030A0"/>
                </a:solidFill>
              </a:rPr>
              <a:t>3) trend wzrostu dochodów z PIT (dane</a:t>
            </a:r>
            <a:r>
              <a:rPr lang="pl-PL" baseline="0">
                <a:solidFill>
                  <a:srgbClr val="7030A0"/>
                </a:solidFill>
              </a:rPr>
              <a:t> z lat 2013-2019)</a:t>
            </a:r>
            <a:endParaRPr lang="pl-PL">
              <a:solidFill>
                <a:srgbClr val="7030A0"/>
              </a:solidFill>
            </a:endParaRPr>
          </a:p>
        </c:rich>
      </c:tx>
      <c:layout>
        <c:manualLayout>
          <c:xMode val="edge"/>
          <c:yMode val="edge"/>
          <c:x val="8.8028194405354324E-2"/>
          <c:y val="4.3826028336301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2722806292093475E-2"/>
          <c:y val="2.886277144195706E-2"/>
          <c:w val="0.90407654430464357"/>
          <c:h val="0.90538824208760071"/>
        </c:manualLayout>
      </c:layout>
      <c:lineChart>
        <c:grouping val="standard"/>
        <c:varyColors val="0"/>
        <c:ser>
          <c:idx val="0"/>
          <c:order val="0"/>
          <c:tx>
            <c:strRef>
              <c:f>[3]dane!$A$86</c:f>
              <c:strCache>
                <c:ptCount val="1"/>
                <c:pt idx="0">
                  <c:v>PIT_POW_wykonanie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3.8594962654369215E-2"/>
                  <c:y val="-2.5638177301571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58277774637553E-2"/>
                  <c:y val="3.6970514921163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5783454444520144E-2"/>
                  <c:y val="-1.5203395264449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[3]dane!$B$85:$M$85</c15:sqref>
                  </c15:fullRef>
                </c:ext>
              </c:extLst>
              <c:f>[3]dane!$C$85:$M$85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2018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2023mf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[3]dane!$B$86:$M$86</c15:sqref>
                  </c15:fullRef>
                </c:ext>
              </c:extLst>
              <c:f>[3]dane!$C$86:$M$86</c:f>
              <c:numCache>
                <c:formatCode>#,##0</c:formatCode>
                <c:ptCount val="11"/>
                <c:pt idx="0">
                  <c:v>3513314224</c:v>
                </c:pt>
                <c:pt idx="1">
                  <c:v>3819607426</c:v>
                </c:pt>
                <c:pt idx="2">
                  <c:v>4165736852</c:v>
                </c:pt>
                <c:pt idx="3">
                  <c:v>4508783180</c:v>
                </c:pt>
                <c:pt idx="4">
                  <c:v>4949966470</c:v>
                </c:pt>
                <c:pt idx="5">
                  <c:v>5633654556</c:v>
                </c:pt>
                <c:pt idx="6">
                  <c:v>6254952026</c:v>
                </c:pt>
                <c:pt idx="7">
                  <c:v>6172761296</c:v>
                </c:pt>
                <c:pt idx="8">
                  <c:v>6940195025</c:v>
                </c:pt>
                <c:pt idx="9">
                  <c:v>6019262153</c:v>
                </c:pt>
                <c:pt idx="10">
                  <c:v>5780456106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[3]dane!$A$87</c:f>
              <c:strCache>
                <c:ptCount val="1"/>
                <c:pt idx="0">
                  <c:v>PIT_POWIATY  szacunek bez strat wg OSR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dLbl>
              <c:idx val="6"/>
              <c:layout>
                <c:manualLayout>
                  <c:x val="-3.1242430774699664E-2"/>
                  <c:y val="-2.2361655741915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611485808353269E-2"/>
                  <c:y val="-2.0380482907560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443753528202209E-2"/>
                  <c:y val="1.72905440391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3593376747149491E-2"/>
                  <c:y val="-2.032611738044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291420219444088E-2"/>
                  <c:y val="-2.2418366454295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[3]dane!$B$85:$M$85</c15:sqref>
                  </c15:fullRef>
                </c:ext>
              </c:extLst>
              <c:f>[3]dane!$C$85:$M$85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2018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2023mf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[3]dane!$B$87:$M$87</c15:sqref>
                  </c15:fullRef>
                </c:ext>
              </c:extLst>
              <c:f>[3]dane!$C$87:$M$87</c:f>
              <c:numCache>
                <c:formatCode>General</c:formatCode>
                <c:ptCount val="11"/>
                <c:pt idx="6" formatCode="#,##0">
                  <c:v>6457129715.6098261</c:v>
                </c:pt>
                <c:pt idx="7" formatCode="#,##0">
                  <c:v>6839600809.4019127</c:v>
                </c:pt>
                <c:pt idx="8" formatCode="#,##0">
                  <c:v>7765665836.510869</c:v>
                </c:pt>
                <c:pt idx="9" formatCode="#,##0">
                  <c:v>8162983619.3728189</c:v>
                </c:pt>
                <c:pt idx="10" formatCode="#,##0">
                  <c:v>9137084176.2538261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[3]dane!$A$88</c:f>
              <c:strCache>
                <c:ptCount val="1"/>
                <c:pt idx="0">
                  <c:v>trend POWIATY 2013-2019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trendline>
            <c:name>Trend wzrostu dochodów z PIT dla powiatów z lat 2013-2019</c:name>
            <c:spPr>
              <a:ln w="28575" cap="rnd">
                <a:solidFill>
                  <a:srgbClr val="7030A0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3.8168030949699207E-2"/>
                  <c:y val="-9.33525293067258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</c:trendlineLbl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[3]dane!$B$85:$M$85</c15:sqref>
                  </c15:fullRef>
                </c:ext>
              </c:extLst>
              <c:f>[3]dane!$C$85:$M$85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2018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2023mf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[3]dane!$B$88:$M$88</c15:sqref>
                  </c15:fullRef>
                </c:ext>
              </c:extLst>
              <c:f>[3]dane!$C$88:$M$88</c:f>
              <c:numCache>
                <c:formatCode>#,##0</c:formatCode>
                <c:ptCount val="11"/>
                <c:pt idx="0">
                  <c:v>3513314224</c:v>
                </c:pt>
                <c:pt idx="1">
                  <c:v>3819607426</c:v>
                </c:pt>
                <c:pt idx="2">
                  <c:v>4165736852</c:v>
                </c:pt>
                <c:pt idx="3">
                  <c:v>4508783180</c:v>
                </c:pt>
                <c:pt idx="4">
                  <c:v>4949966470</c:v>
                </c:pt>
                <c:pt idx="5">
                  <c:v>5633654556</c:v>
                </c:pt>
                <c:pt idx="6">
                  <c:v>6254952026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932672"/>
        <c:axId val="1816936592"/>
      </c:lineChart>
      <c:catAx>
        <c:axId val="1816932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16936592"/>
        <c:crosses val="autoZero"/>
        <c:auto val="1"/>
        <c:lblAlgn val="ctr"/>
        <c:lblOffset val="100"/>
        <c:noMultiLvlLbl val="0"/>
      </c:catAx>
      <c:valAx>
        <c:axId val="1816936592"/>
        <c:scaling>
          <c:orientation val="minMax"/>
          <c:min val="3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1693267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9.1669487434622304E-3"/>
                <c:y val="4.5600815680599566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delete val="1"/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49688495733330607"/>
          <c:y val="0.8068506494950678"/>
          <c:w val="0.44275559521073959"/>
          <c:h val="0.10545495461878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RI/Proj67_FIN_do2021/analiza_FIN_2021+WPF/RbWgWPF_2021_2012_wgDBF_roboczy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n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RI/Proj85a_BAZA_PIT_do_2022kw4+2023kw1+analiza_SUBW2023/PIT_13-23+uzup.subw_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y"/>
      <sheetName val="WPF_Analiza"/>
      <sheetName val="Wykresy główne"/>
      <sheetName val="Wykresy pomocnicze"/>
      <sheetName val="WPF_N0"/>
      <sheetName val="ZrodloRb_N0"/>
      <sheetName val="ZrodloRb_N1"/>
      <sheetName val="ZrodloRb_N2"/>
      <sheetName val="ZrodloRb_N3"/>
      <sheetName val="ZrodloRb_N4"/>
      <sheetName val="ZrodloRb_N5"/>
      <sheetName val="ZrodloRb_N6"/>
      <sheetName val="ZrodloRb_N7"/>
      <sheetName val="ZrodloRb_N8"/>
      <sheetName val="ZrodloRb_N9"/>
    </sheetNames>
    <sheetDataSet>
      <sheetData sheetId="0">
        <row r="2">
          <cell r="C2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kołów Podlaski_PIT do2023"/>
      <sheetName val="Mińsk Mazowiecki_PIT do2023"/>
      <sheetName val="Węgrów_PIT do2023"/>
      <sheetName val="POWIATY_PIT do2023"/>
      <sheetName val="GM miejskie_PIT do2023"/>
      <sheetName val="GM miejsko-wiejskie_PIT do 2023"/>
      <sheetName val="MNPP PIT do 2023"/>
      <sheetName val="JST og. do 2023"/>
      <sheetName val="Warszawa"/>
      <sheetName val="Gliwice"/>
      <sheetName val="Wałbrzych"/>
      <sheetName val="dane"/>
      <sheetName val="MNPP PIT wykres"/>
      <sheetName val="PIT_2012_2023_MNPP"/>
      <sheetName val="PIT_2012_2023_MNPP_straty"/>
      <sheetName val="PIT_2012_2023_GT1"/>
      <sheetName val="PIT_2012_2023_GT1 straty"/>
      <sheetName val="PIT_2012_2023_GT3"/>
      <sheetName val="PIT_2012_2023_GT3_straty"/>
      <sheetName val="PIT_2012_2023_GT2"/>
      <sheetName val="PIT_2012_2023_GT2_straty"/>
      <sheetName val="PIT_2012_2023_POW"/>
      <sheetName val="PIT_2012_2023_POW_straty"/>
      <sheetName val="uzup_subw_2023_baza"/>
      <sheetName val="dane_dla_PAR750r"/>
      <sheetName val="uzup_subw_cz3_inwestyc"/>
      <sheetName val="dane_dla_PAR750p"/>
      <sheetName val="PIT2023_gminy"/>
      <sheetName val="PIT2023_powiaty"/>
      <sheetName val="PIT2023_wojew"/>
      <sheetName val="uzup_subw_cz1_PIT_gminny"/>
      <sheetName val="uzup_subw_cz1_PIT_powiatowy"/>
      <sheetName val="uzup_subw_cz1_PIT_wojewódzki"/>
      <sheetName val="WK24 MNPP_OG. DB i WB i składn"/>
      <sheetName val="WK24 MNPP 1"/>
    </sheetNames>
    <sheetDataSet>
      <sheetData sheetId="11">
        <row r="85">
          <cell r="B85" t="str">
            <v>2012</v>
          </cell>
          <cell r="C85">
            <v>2013</v>
          </cell>
          <cell r="D85" t="str">
            <v>2014</v>
          </cell>
          <cell r="E85" t="str">
            <v>2015</v>
          </cell>
          <cell r="F85">
            <v>2016</v>
          </cell>
          <cell r="G85" t="str">
            <v>2018</v>
          </cell>
          <cell r="H85" t="str">
            <v>2018</v>
          </cell>
          <cell r="I85" t="str">
            <v>2019</v>
          </cell>
          <cell r="J85" t="str">
            <v>2020</v>
          </cell>
          <cell r="K85" t="str">
            <v>2021</v>
          </cell>
          <cell r="L85">
            <v>2022</v>
          </cell>
          <cell r="M85" t="str">
            <v>2023mf</v>
          </cell>
        </row>
        <row r="86">
          <cell r="A86" t="str">
            <v>PIT_POW_wykonanie</v>
          </cell>
          <cell r="B86">
            <v>3322366393</v>
          </cell>
          <cell r="C86">
            <v>3513314224</v>
          </cell>
          <cell r="D86">
            <v>3819607426</v>
          </cell>
          <cell r="E86">
            <v>4165736852</v>
          </cell>
          <cell r="F86">
            <v>4508783180</v>
          </cell>
          <cell r="G86">
            <v>4949966470</v>
          </cell>
          <cell r="H86">
            <v>5633654556</v>
          </cell>
          <cell r="I86">
            <v>6254952026</v>
          </cell>
          <cell r="J86">
            <v>6172761296</v>
          </cell>
          <cell r="K86">
            <v>6940195025</v>
          </cell>
          <cell r="L86">
            <v>6019262153</v>
          </cell>
          <cell r="M86">
            <v>5780456106</v>
          </cell>
        </row>
        <row r="87">
          <cell r="A87" t="str">
            <v>PIT_POWIATY  szacunek bez strat wg OSR</v>
          </cell>
          <cell r="I87">
            <v>6457129715.6098261</v>
          </cell>
          <cell r="J87">
            <v>6839600809.4019127</v>
          </cell>
          <cell r="K87">
            <v>7765665836.510869</v>
          </cell>
          <cell r="L87">
            <v>8162983619.3728189</v>
          </cell>
          <cell r="M87">
            <v>9137084176.2538261</v>
          </cell>
        </row>
        <row r="88">
          <cell r="A88" t="str">
            <v>trend POWIATY 2013-2019</v>
          </cell>
          <cell r="B88">
            <v>3322366393</v>
          </cell>
          <cell r="C88">
            <v>3513314224</v>
          </cell>
          <cell r="D88">
            <v>3819607426</v>
          </cell>
          <cell r="E88">
            <v>4165736852</v>
          </cell>
          <cell r="F88">
            <v>4508783180</v>
          </cell>
          <cell r="G88">
            <v>4949966470</v>
          </cell>
          <cell r="H88">
            <v>5633654556</v>
          </cell>
          <cell r="I88">
            <v>6254952026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B01EEA"/>
  </sheetPr>
  <dimension ref="A1:Q315"/>
  <sheetViews>
    <sheetView tabSelected="1" workbookViewId="0"/>
  </sheetViews>
  <sheetFormatPr defaultRowHeight="15"/>
  <cols>
    <col min="1" max="1" width="6.28515625" bestFit="1" customWidth="1"/>
    <col min="2" max="2" width="5.42578125" bestFit="1" customWidth="1"/>
    <col min="3" max="3" width="5.7109375" bestFit="1" customWidth="1"/>
    <col min="4" max="4" width="5.5703125" bestFit="1" customWidth="1"/>
    <col min="5" max="5" width="8" style="9" bestFit="1" customWidth="1"/>
    <col min="6" max="6" width="22.85546875" bestFit="1" customWidth="1"/>
    <col min="7" max="7" width="9.5703125" bestFit="1" customWidth="1"/>
    <col min="8" max="10" width="10.5703125" bestFit="1" customWidth="1"/>
    <col min="11" max="11" width="11.5703125" bestFit="1" customWidth="1"/>
    <col min="12" max="12" width="5.7109375" customWidth="1"/>
    <col min="13" max="13" width="11.7109375" bestFit="1" customWidth="1"/>
    <col min="14" max="14" width="5.7109375" customWidth="1"/>
    <col min="15" max="15" width="13.7109375" bestFit="1" customWidth="1"/>
    <col min="16" max="16" width="11.42578125" bestFit="1" customWidth="1"/>
    <col min="17" max="17" width="14.7109375" style="5" bestFit="1" customWidth="1"/>
    <col min="18" max="19" width="5.7109375" customWidth="1"/>
  </cols>
  <sheetData>
    <row r="1" spans="1:17" ht="51">
      <c r="A1" s="12" t="s">
        <v>627</v>
      </c>
      <c r="B1" s="12" t="s">
        <v>628</v>
      </c>
      <c r="C1" s="12" t="s">
        <v>629</v>
      </c>
      <c r="D1" s="12" t="s">
        <v>630</v>
      </c>
      <c r="E1" s="1" t="s">
        <v>0</v>
      </c>
      <c r="F1" s="1" t="s">
        <v>631</v>
      </c>
      <c r="G1" s="10" t="s">
        <v>1</v>
      </c>
      <c r="H1" s="10" t="s">
        <v>2</v>
      </c>
      <c r="I1" s="10" t="s">
        <v>3</v>
      </c>
      <c r="J1" s="10" t="s">
        <v>4</v>
      </c>
      <c r="K1" s="10" t="s">
        <v>5</v>
      </c>
      <c r="L1" s="2"/>
      <c r="M1" s="11" t="s">
        <v>626</v>
      </c>
      <c r="N1" s="2"/>
      <c r="O1" s="3" t="s">
        <v>6</v>
      </c>
      <c r="P1" s="3" t="s">
        <v>7</v>
      </c>
      <c r="Q1" s="3" t="s">
        <v>632</v>
      </c>
    </row>
    <row r="2" spans="1:17">
      <c r="A2" t="str">
        <f t="shared" ref="A2:A9" si="0">LEFT(E2,2)</f>
        <v>02</v>
      </c>
      <c r="B2" t="str">
        <f t="shared" ref="B2:B9" si="1">MID(E2,3,2)</f>
        <v>01</v>
      </c>
      <c r="C2" t="str">
        <f t="shared" ref="C2:C9" si="2">MID(E2,5,2)</f>
        <v>00</v>
      </c>
      <c r="D2" t="str">
        <f t="shared" ref="D2:D9" si="3">RIGHT(E2,1)</f>
        <v>0</v>
      </c>
      <c r="E2" s="6" t="s">
        <v>8</v>
      </c>
      <c r="F2" s="4" t="s">
        <v>9</v>
      </c>
      <c r="G2" s="7">
        <v>-710499.67601983401</v>
      </c>
      <c r="H2" s="7">
        <v>-2298490.4538255343</v>
      </c>
      <c r="I2" s="7">
        <v>-2918052.590868657</v>
      </c>
      <c r="J2" s="7">
        <v>-7459699.7210767493</v>
      </c>
      <c r="K2" s="7">
        <v>-11644831.334371055</v>
      </c>
      <c r="M2" s="8">
        <v>-25031573.776161827</v>
      </c>
      <c r="O2" s="5">
        <v>3770658</v>
      </c>
      <c r="P2" s="5">
        <v>6076607.2000000002</v>
      </c>
      <c r="Q2" s="5">
        <v>5753347</v>
      </c>
    </row>
    <row r="3" spans="1:17">
      <c r="A3" t="str">
        <f t="shared" si="0"/>
        <v>02</v>
      </c>
      <c r="B3" t="str">
        <f t="shared" si="1"/>
        <v>02</v>
      </c>
      <c r="C3" t="str">
        <f t="shared" si="2"/>
        <v>00</v>
      </c>
      <c r="D3" t="str">
        <f t="shared" si="3"/>
        <v>0</v>
      </c>
      <c r="E3" s="6" t="s">
        <v>10</v>
      </c>
      <c r="F3" s="4" t="s">
        <v>11</v>
      </c>
      <c r="G3" s="7">
        <v>-707975.52234585176</v>
      </c>
      <c r="H3" s="7">
        <v>-2304125.1577305873</v>
      </c>
      <c r="I3" s="7">
        <v>-2849090.1297829365</v>
      </c>
      <c r="J3" s="7">
        <v>-7407228.7338802945</v>
      </c>
      <c r="K3" s="7">
        <v>-11745900.257228082</v>
      </c>
      <c r="M3" s="8">
        <v>-25014319.800967753</v>
      </c>
      <c r="O3" s="5">
        <v>3771802</v>
      </c>
      <c r="P3" s="5">
        <v>6076607.2000000002</v>
      </c>
      <c r="Q3" s="5">
        <v>7115416</v>
      </c>
    </row>
    <row r="4" spans="1:17">
      <c r="A4" t="str">
        <f t="shared" si="0"/>
        <v>02</v>
      </c>
      <c r="B4" t="str">
        <f t="shared" si="1"/>
        <v>03</v>
      </c>
      <c r="C4" t="str">
        <f t="shared" si="2"/>
        <v>00</v>
      </c>
      <c r="D4" t="str">
        <f t="shared" si="3"/>
        <v>0</v>
      </c>
      <c r="E4" s="6" t="s">
        <v>12</v>
      </c>
      <c r="F4" s="4" t="s">
        <v>13</v>
      </c>
      <c r="G4" s="7">
        <v>-980767.68043177086</v>
      </c>
      <c r="H4" s="7">
        <v>-3123810.6413469426</v>
      </c>
      <c r="I4" s="7">
        <v>-3960657.6324456781</v>
      </c>
      <c r="J4" s="7">
        <v>-10026926.757218959</v>
      </c>
      <c r="K4" s="7">
        <v>-15764774.730964385</v>
      </c>
      <c r="M4" s="8">
        <v>-33856937.442407735</v>
      </c>
      <c r="O4" s="5">
        <v>4526073</v>
      </c>
      <c r="P4" s="5">
        <v>6076607.2000000002</v>
      </c>
      <c r="Q4" s="5">
        <v>4959186</v>
      </c>
    </row>
    <row r="5" spans="1:17">
      <c r="A5" t="str">
        <f t="shared" si="0"/>
        <v>02</v>
      </c>
      <c r="B5" t="str">
        <f t="shared" si="1"/>
        <v>04</v>
      </c>
      <c r="C5" t="str">
        <f t="shared" si="2"/>
        <v>00</v>
      </c>
      <c r="D5" t="str">
        <f t="shared" si="3"/>
        <v>0</v>
      </c>
      <c r="E5" s="6" t="s">
        <v>14</v>
      </c>
      <c r="F5" s="4" t="s">
        <v>15</v>
      </c>
      <c r="G5" s="7">
        <v>-186934.50535217318</v>
      </c>
      <c r="H5" s="7">
        <v>-613835.41122650623</v>
      </c>
      <c r="I5" s="7">
        <v>-780304.55112061638</v>
      </c>
      <c r="J5" s="7">
        <v>-1993048.8233560475</v>
      </c>
      <c r="K5" s="7">
        <v>-3110385.9244085285</v>
      </c>
      <c r="M5" s="8">
        <v>-6684509.2154638711</v>
      </c>
      <c r="O5" s="5">
        <v>588205</v>
      </c>
      <c r="P5" s="5">
        <v>6076607.2000000002</v>
      </c>
      <c r="Q5" s="5">
        <v>3400000</v>
      </c>
    </row>
    <row r="6" spans="1:17">
      <c r="A6" t="str">
        <f t="shared" si="0"/>
        <v>02</v>
      </c>
      <c r="B6" t="str">
        <f t="shared" si="1"/>
        <v>05</v>
      </c>
      <c r="C6" t="str">
        <f t="shared" si="2"/>
        <v>00</v>
      </c>
      <c r="D6" t="str">
        <f t="shared" si="3"/>
        <v>0</v>
      </c>
      <c r="E6" s="6" t="s">
        <v>16</v>
      </c>
      <c r="F6" s="4" t="s">
        <v>17</v>
      </c>
      <c r="G6" s="7">
        <v>-340952.96979924943</v>
      </c>
      <c r="H6" s="7">
        <v>-1128991.5025395434</v>
      </c>
      <c r="I6" s="7">
        <v>-1371568.8717358089</v>
      </c>
      <c r="J6" s="7">
        <v>-3593796.6091057803</v>
      </c>
      <c r="K6" s="7">
        <v>-5574856.5877763089</v>
      </c>
      <c r="M6" s="8">
        <v>-12010166.540956691</v>
      </c>
      <c r="O6" s="5">
        <v>1309203</v>
      </c>
      <c r="P6" s="5">
        <v>6076607.2000000002</v>
      </c>
      <c r="Q6" s="5">
        <v>3400000</v>
      </c>
    </row>
    <row r="7" spans="1:17">
      <c r="A7" t="str">
        <f t="shared" si="0"/>
        <v>02</v>
      </c>
      <c r="B7" t="str">
        <f t="shared" si="1"/>
        <v>06</v>
      </c>
      <c r="C7" t="str">
        <f t="shared" si="2"/>
        <v>00</v>
      </c>
      <c r="D7" t="str">
        <f t="shared" si="3"/>
        <v>0</v>
      </c>
      <c r="E7" s="6" t="s">
        <v>18</v>
      </c>
      <c r="F7" s="4" t="s">
        <v>19</v>
      </c>
      <c r="G7" s="7">
        <v>-505056.5096954481</v>
      </c>
      <c r="H7" s="7">
        <v>-1668440.2662932554</v>
      </c>
      <c r="I7" s="7">
        <v>-2096489.218217768</v>
      </c>
      <c r="J7" s="7">
        <v>-5344390.7303174809</v>
      </c>
      <c r="K7" s="7">
        <v>-8343058.9595676446</v>
      </c>
      <c r="M7" s="8">
        <v>-17957435.684091598</v>
      </c>
      <c r="O7" s="5">
        <v>2355833</v>
      </c>
      <c r="P7" s="5">
        <v>6076607.2000000002</v>
      </c>
      <c r="Q7" s="5">
        <v>3715127</v>
      </c>
    </row>
    <row r="8" spans="1:17">
      <c r="A8" t="str">
        <f t="shared" si="0"/>
        <v>02</v>
      </c>
      <c r="B8" t="str">
        <f t="shared" si="1"/>
        <v>07</v>
      </c>
      <c r="C8" t="str">
        <f t="shared" si="2"/>
        <v>00</v>
      </c>
      <c r="D8" t="str">
        <f t="shared" si="3"/>
        <v>0</v>
      </c>
      <c r="E8" s="6" t="s">
        <v>20</v>
      </c>
      <c r="F8" s="4" t="s">
        <v>21</v>
      </c>
      <c r="G8" s="7">
        <v>-280879.84486163413</v>
      </c>
      <c r="H8" s="7">
        <v>-939118.54184166912</v>
      </c>
      <c r="I8" s="7">
        <v>-1149663.337387681</v>
      </c>
      <c r="J8" s="7">
        <v>-2914745.8699213807</v>
      </c>
      <c r="K8" s="7">
        <v>-4488102.180937089</v>
      </c>
      <c r="M8" s="8">
        <v>-9772509.7749494538</v>
      </c>
      <c r="O8" s="5">
        <v>1383667</v>
      </c>
      <c r="P8" s="5">
        <v>6076607.2000000002</v>
      </c>
      <c r="Q8" s="5">
        <v>4032211</v>
      </c>
    </row>
    <row r="9" spans="1:17">
      <c r="A9" t="str">
        <f t="shared" si="0"/>
        <v>02</v>
      </c>
      <c r="B9" t="str">
        <f t="shared" si="1"/>
        <v>08</v>
      </c>
      <c r="C9" t="str">
        <f t="shared" si="2"/>
        <v>00</v>
      </c>
      <c r="D9" t="str">
        <f t="shared" si="3"/>
        <v>0</v>
      </c>
      <c r="E9" s="6" t="s">
        <v>22</v>
      </c>
      <c r="F9" s="4" t="s">
        <v>23</v>
      </c>
      <c r="G9" s="7">
        <v>-1033759.4572773487</v>
      </c>
      <c r="H9" s="7">
        <v>-3370346.7350316974</v>
      </c>
      <c r="I9" s="7">
        <v>-4180283.0759030371</v>
      </c>
      <c r="J9" s="7">
        <v>-10613145.827707335</v>
      </c>
      <c r="K9" s="7">
        <v>-16445503.840429142</v>
      </c>
      <c r="M9" s="8">
        <v>-35643038.936348557</v>
      </c>
      <c r="O9" s="5">
        <v>3992966</v>
      </c>
      <c r="P9" s="5">
        <v>6076607.2000000002</v>
      </c>
      <c r="Q9" s="5">
        <v>3531503</v>
      </c>
    </row>
    <row r="10" spans="1:17">
      <c r="A10" t="str">
        <f t="shared" ref="A10:A19" si="4">LEFT(E10,2)</f>
        <v>02</v>
      </c>
      <c r="B10" t="str">
        <f t="shared" ref="B10:B19" si="5">MID(E10,3,2)</f>
        <v>09</v>
      </c>
      <c r="C10" t="str">
        <f t="shared" ref="C10:C19" si="6">MID(E10,5,2)</f>
        <v>00</v>
      </c>
      <c r="D10" t="str">
        <f t="shared" ref="D10:D19" si="7">RIGHT(E10,1)</f>
        <v>0</v>
      </c>
      <c r="E10" s="6" t="s">
        <v>24</v>
      </c>
      <c r="F10" s="4" t="s">
        <v>25</v>
      </c>
      <c r="G10" s="7">
        <v>-448352.87714814529</v>
      </c>
      <c r="H10" s="7">
        <v>-1526273.8315525248</v>
      </c>
      <c r="I10" s="7">
        <v>-1851596.1571942077</v>
      </c>
      <c r="J10" s="7">
        <v>-4825156.5656252922</v>
      </c>
      <c r="K10" s="7">
        <v>-7571300.4019244025</v>
      </c>
      <c r="M10" s="8">
        <v>-16222679.833444573</v>
      </c>
      <c r="O10" s="5">
        <v>1942630</v>
      </c>
      <c r="P10" s="5">
        <v>6076607.2000000002</v>
      </c>
      <c r="Q10" s="5">
        <v>3830887</v>
      </c>
    </row>
    <row r="11" spans="1:17">
      <c r="A11" t="str">
        <f t="shared" si="4"/>
        <v>02</v>
      </c>
      <c r="B11" t="str">
        <f t="shared" si="5"/>
        <v>10</v>
      </c>
      <c r="C11" t="str">
        <f t="shared" si="6"/>
        <v>00</v>
      </c>
      <c r="D11" t="str">
        <f t="shared" si="7"/>
        <v>0</v>
      </c>
      <c r="E11" s="6" t="s">
        <v>26</v>
      </c>
      <c r="F11" s="4" t="s">
        <v>27</v>
      </c>
      <c r="G11" s="7">
        <v>-379310.94535653864</v>
      </c>
      <c r="H11" s="7">
        <v>-1238802.2767577453</v>
      </c>
      <c r="I11" s="7">
        <v>-1533255.7426896095</v>
      </c>
      <c r="J11" s="7">
        <v>-3895232.602767813</v>
      </c>
      <c r="K11" s="7">
        <v>-6078722.1956408191</v>
      </c>
      <c r="M11" s="8">
        <v>-13125323.763212526</v>
      </c>
      <c r="O11" s="5">
        <v>1897033</v>
      </c>
      <c r="P11" s="5">
        <v>6076607.2000000002</v>
      </c>
      <c r="Q11" s="5">
        <v>4739696</v>
      </c>
    </row>
    <row r="12" spans="1:17">
      <c r="A12" t="str">
        <f t="shared" si="4"/>
        <v>02</v>
      </c>
      <c r="B12" t="str">
        <f t="shared" si="5"/>
        <v>11</v>
      </c>
      <c r="C12" t="str">
        <f t="shared" si="6"/>
        <v>00</v>
      </c>
      <c r="D12" t="str">
        <f t="shared" si="7"/>
        <v>0</v>
      </c>
      <c r="E12" s="6" t="s">
        <v>28</v>
      </c>
      <c r="F12" s="4" t="s">
        <v>29</v>
      </c>
      <c r="G12" s="7">
        <v>-1389143.9844789819</v>
      </c>
      <c r="H12" s="7">
        <v>-4474242.5828240374</v>
      </c>
      <c r="I12" s="7">
        <v>-5405361.5197032569</v>
      </c>
      <c r="J12" s="7">
        <v>-14123842.390960507</v>
      </c>
      <c r="K12" s="7">
        <v>-22664466.853360742</v>
      </c>
      <c r="M12" s="8">
        <v>-48057057.331327528</v>
      </c>
      <c r="O12" s="5">
        <v>6417422</v>
      </c>
      <c r="P12" s="5">
        <v>6076607.2000000002</v>
      </c>
      <c r="Q12" s="5">
        <v>5218982</v>
      </c>
    </row>
    <row r="13" spans="1:17">
      <c r="A13" t="str">
        <f t="shared" si="4"/>
        <v>02</v>
      </c>
      <c r="B13" t="str">
        <f t="shared" si="5"/>
        <v>12</v>
      </c>
      <c r="C13" t="str">
        <f t="shared" si="6"/>
        <v>00</v>
      </c>
      <c r="D13" t="str">
        <f t="shared" si="7"/>
        <v>0</v>
      </c>
      <c r="E13" s="6" t="s">
        <v>30</v>
      </c>
      <c r="F13" s="4" t="s">
        <v>31</v>
      </c>
      <c r="G13" s="7">
        <v>-256817.15369682343</v>
      </c>
      <c r="H13" s="7">
        <v>-840538.50091914588</v>
      </c>
      <c r="I13" s="7">
        <v>-1062380.4589881811</v>
      </c>
      <c r="J13" s="7">
        <v>-2688327.6001061574</v>
      </c>
      <c r="K13" s="7">
        <v>-4221100.0029876633</v>
      </c>
      <c r="M13" s="8">
        <v>-9069163.7166979723</v>
      </c>
      <c r="O13" s="5">
        <v>957412</v>
      </c>
      <c r="P13" s="5">
        <v>6076607.2000000002</v>
      </c>
      <c r="Q13" s="5">
        <v>3400000</v>
      </c>
    </row>
    <row r="14" spans="1:17">
      <c r="A14" t="str">
        <f t="shared" si="4"/>
        <v>02</v>
      </c>
      <c r="B14" t="str">
        <f t="shared" si="5"/>
        <v>13</v>
      </c>
      <c r="C14" t="str">
        <f t="shared" si="6"/>
        <v>00</v>
      </c>
      <c r="D14" t="str">
        <f t="shared" si="7"/>
        <v>0</v>
      </c>
      <c r="E14" s="6" t="s">
        <v>32</v>
      </c>
      <c r="F14" s="4" t="s">
        <v>33</v>
      </c>
      <c r="G14" s="7">
        <v>-261103.12733069589</v>
      </c>
      <c r="H14" s="7">
        <v>-881395.10058913729</v>
      </c>
      <c r="I14" s="7">
        <v>-1088007.7528639128</v>
      </c>
      <c r="J14" s="7">
        <v>-2824617.3308642055</v>
      </c>
      <c r="K14" s="7">
        <v>-4487659.6984508233</v>
      </c>
      <c r="M14" s="8">
        <v>-9542783.010098774</v>
      </c>
      <c r="O14" s="5">
        <v>1196627</v>
      </c>
      <c r="P14" s="5">
        <v>6076607.2000000002</v>
      </c>
      <c r="Q14" s="5">
        <v>3407607</v>
      </c>
    </row>
    <row r="15" spans="1:17">
      <c r="A15" t="str">
        <f t="shared" si="4"/>
        <v>02</v>
      </c>
      <c r="B15" t="str">
        <f t="shared" si="5"/>
        <v>14</v>
      </c>
      <c r="C15" t="str">
        <f t="shared" si="6"/>
        <v>00</v>
      </c>
      <c r="D15" t="str">
        <f t="shared" si="7"/>
        <v>0</v>
      </c>
      <c r="E15" s="6" t="s">
        <v>34</v>
      </c>
      <c r="F15" s="4" t="s">
        <v>35</v>
      </c>
      <c r="G15" s="7">
        <v>-911827.6948150316</v>
      </c>
      <c r="H15" s="7">
        <v>-2972520.3701118571</v>
      </c>
      <c r="I15" s="7">
        <v>-3769185.7807524148</v>
      </c>
      <c r="J15" s="7">
        <v>-9788869.7157835048</v>
      </c>
      <c r="K15" s="7">
        <v>-15465364.485352889</v>
      </c>
      <c r="M15" s="8">
        <v>-32907768.046815697</v>
      </c>
      <c r="O15" s="5">
        <v>4801248</v>
      </c>
      <c r="P15" s="5">
        <v>6076607.2000000002</v>
      </c>
      <c r="Q15" s="5">
        <v>7593172</v>
      </c>
    </row>
    <row r="16" spans="1:17">
      <c r="A16" t="str">
        <f t="shared" si="4"/>
        <v>02</v>
      </c>
      <c r="B16" t="str">
        <f t="shared" si="5"/>
        <v>15</v>
      </c>
      <c r="C16" t="str">
        <f t="shared" si="6"/>
        <v>00</v>
      </c>
      <c r="D16" t="str">
        <f t="shared" si="7"/>
        <v>0</v>
      </c>
      <c r="E16" s="6" t="s">
        <v>36</v>
      </c>
      <c r="F16" s="4" t="s">
        <v>37</v>
      </c>
      <c r="G16" s="7">
        <v>-812972.77750184538</v>
      </c>
      <c r="H16" s="7">
        <v>-2655030.1541537778</v>
      </c>
      <c r="I16" s="7">
        <v>-3287551.9648995656</v>
      </c>
      <c r="J16" s="7">
        <v>-8541406.7280886937</v>
      </c>
      <c r="K16" s="7">
        <v>-13474830.890030535</v>
      </c>
      <c r="M16" s="8">
        <v>-28771792.514674418</v>
      </c>
      <c r="O16" s="5">
        <v>3928428</v>
      </c>
      <c r="P16" s="5">
        <v>6076607.2000000002</v>
      </c>
      <c r="Q16" s="5">
        <v>5482735</v>
      </c>
    </row>
    <row r="17" spans="1:17">
      <c r="A17" t="str">
        <f t="shared" si="4"/>
        <v>02</v>
      </c>
      <c r="B17" t="str">
        <f t="shared" si="5"/>
        <v>16</v>
      </c>
      <c r="C17" t="str">
        <f t="shared" si="6"/>
        <v>00</v>
      </c>
      <c r="D17" t="str">
        <f t="shared" si="7"/>
        <v>0</v>
      </c>
      <c r="E17" s="6" t="s">
        <v>38</v>
      </c>
      <c r="F17" s="4" t="s">
        <v>39</v>
      </c>
      <c r="G17" s="7">
        <v>-692418.71060432529</v>
      </c>
      <c r="H17" s="7">
        <v>-2193497.3573877681</v>
      </c>
      <c r="I17" s="7">
        <v>-2603001.0023014955</v>
      </c>
      <c r="J17" s="7">
        <v>-6675665.3387026349</v>
      </c>
      <c r="K17" s="7">
        <v>-10498846.407739706</v>
      </c>
      <c r="M17" s="8">
        <v>-22663428.816735931</v>
      </c>
      <c r="O17" s="5">
        <v>2984022</v>
      </c>
      <c r="P17" s="5">
        <v>6076607.2000000002</v>
      </c>
      <c r="Q17" s="5">
        <v>3400000</v>
      </c>
    </row>
    <row r="18" spans="1:17">
      <c r="A18" t="str">
        <f t="shared" si="4"/>
        <v>02</v>
      </c>
      <c r="B18" t="str">
        <f t="shared" si="5"/>
        <v>17</v>
      </c>
      <c r="C18" t="str">
        <f t="shared" si="6"/>
        <v>00</v>
      </c>
      <c r="D18" t="str">
        <f t="shared" si="7"/>
        <v>0</v>
      </c>
      <c r="E18" s="6" t="s">
        <v>40</v>
      </c>
      <c r="F18" s="4" t="s">
        <v>41</v>
      </c>
      <c r="G18" s="7">
        <v>-311846.04396181763</v>
      </c>
      <c r="H18" s="7">
        <v>-1038398.6130811988</v>
      </c>
      <c r="I18" s="7">
        <v>-1265576.759271255</v>
      </c>
      <c r="J18" s="7">
        <v>-3252434.7852339074</v>
      </c>
      <c r="K18" s="7">
        <v>-5080711.6581533868</v>
      </c>
      <c r="M18" s="8">
        <v>-10948967.859701566</v>
      </c>
      <c r="O18" s="5">
        <v>1153345</v>
      </c>
      <c r="P18" s="5">
        <v>6076607.2000000002</v>
      </c>
      <c r="Q18" s="5">
        <v>3400000</v>
      </c>
    </row>
    <row r="19" spans="1:17">
      <c r="A19" t="str">
        <f t="shared" si="4"/>
        <v>02</v>
      </c>
      <c r="B19" t="str">
        <f t="shared" si="5"/>
        <v>18</v>
      </c>
      <c r="C19" t="str">
        <f t="shared" si="6"/>
        <v>00</v>
      </c>
      <c r="D19" t="str">
        <f t="shared" si="7"/>
        <v>0</v>
      </c>
      <c r="E19" s="6" t="s">
        <v>42</v>
      </c>
      <c r="F19" s="4" t="s">
        <v>43</v>
      </c>
      <c r="G19" s="7">
        <v>-503612.00286132592</v>
      </c>
      <c r="H19" s="7">
        <v>-1649074.381296624</v>
      </c>
      <c r="I19" s="7">
        <v>-2055655.7281963842</v>
      </c>
      <c r="J19" s="7">
        <v>-5387922.8702404918</v>
      </c>
      <c r="K19" s="7">
        <v>-8564269.4263596553</v>
      </c>
      <c r="M19" s="8">
        <v>-18160534.408954479</v>
      </c>
      <c r="O19" s="5">
        <v>2395452</v>
      </c>
      <c r="P19" s="5">
        <v>6076607.2000000002</v>
      </c>
      <c r="Q19" s="5">
        <v>4732834</v>
      </c>
    </row>
    <row r="20" spans="1:17">
      <c r="A20" t="str">
        <f t="shared" ref="A20:A27" si="8">LEFT(E20,2)</f>
        <v>02</v>
      </c>
      <c r="B20" t="str">
        <f t="shared" ref="B20:B27" si="9">MID(E20,3,2)</f>
        <v>19</v>
      </c>
      <c r="C20" t="str">
        <f t="shared" ref="C20:C27" si="10">MID(E20,5,2)</f>
        <v>00</v>
      </c>
      <c r="D20" t="str">
        <f t="shared" ref="D20:D27" si="11">RIGHT(E20,1)</f>
        <v>0</v>
      </c>
      <c r="E20" s="6" t="s">
        <v>44</v>
      </c>
      <c r="F20" s="4" t="s">
        <v>45</v>
      </c>
      <c r="G20" s="7">
        <v>-1428340.2200549806</v>
      </c>
      <c r="H20" s="7">
        <v>-4664074.0602438673</v>
      </c>
      <c r="I20" s="7">
        <v>-5637320.3875125926</v>
      </c>
      <c r="J20" s="7">
        <v>-14485208.442590542</v>
      </c>
      <c r="K20" s="7">
        <v>-22858126.688183092</v>
      </c>
      <c r="M20" s="8">
        <v>-49073069.798585072</v>
      </c>
      <c r="O20" s="5">
        <v>7357826</v>
      </c>
      <c r="P20" s="5">
        <v>6120224.1799999997</v>
      </c>
      <c r="Q20" s="5">
        <v>10017102</v>
      </c>
    </row>
    <row r="21" spans="1:17">
      <c r="A21" t="str">
        <f t="shared" si="8"/>
        <v>02</v>
      </c>
      <c r="B21" t="str">
        <f t="shared" si="9"/>
        <v>20</v>
      </c>
      <c r="C21" t="str">
        <f t="shared" si="10"/>
        <v>00</v>
      </c>
      <c r="D21" t="str">
        <f t="shared" si="11"/>
        <v>0</v>
      </c>
      <c r="E21" s="6" t="s">
        <v>46</v>
      </c>
      <c r="F21" s="4" t="s">
        <v>47</v>
      </c>
      <c r="G21" s="7">
        <v>-823710.32139924681</v>
      </c>
      <c r="H21" s="7">
        <v>-2786160.8486115145</v>
      </c>
      <c r="I21" s="7">
        <v>-3613633.745899552</v>
      </c>
      <c r="J21" s="7">
        <v>-9213219.5616538171</v>
      </c>
      <c r="K21" s="7">
        <v>-14627471.055211874</v>
      </c>
      <c r="M21" s="8">
        <v>-31064195.532776006</v>
      </c>
      <c r="O21" s="5">
        <v>4167872</v>
      </c>
      <c r="P21" s="5">
        <v>6076607.2000000002</v>
      </c>
      <c r="Q21" s="5">
        <v>6080477</v>
      </c>
    </row>
    <row r="22" spans="1:17">
      <c r="A22" t="str">
        <f t="shared" si="8"/>
        <v>02</v>
      </c>
      <c r="B22" t="str">
        <f t="shared" si="9"/>
        <v>21</v>
      </c>
      <c r="C22" t="str">
        <f t="shared" si="10"/>
        <v>00</v>
      </c>
      <c r="D22" t="str">
        <f t="shared" si="11"/>
        <v>0</v>
      </c>
      <c r="E22" s="6" t="s">
        <v>48</v>
      </c>
      <c r="F22" s="4" t="s">
        <v>49</v>
      </c>
      <c r="G22" s="7">
        <v>-426739.96484806825</v>
      </c>
      <c r="H22" s="7">
        <v>-1364725.3074096767</v>
      </c>
      <c r="I22" s="7">
        <v>-1666977.7805774703</v>
      </c>
      <c r="J22" s="7">
        <v>-4257870.443059287</v>
      </c>
      <c r="K22" s="7">
        <v>-6309912.9071722655</v>
      </c>
      <c r="M22" s="8">
        <v>-14026226.403066769</v>
      </c>
      <c r="O22" s="5">
        <v>1479430</v>
      </c>
      <c r="P22" s="5">
        <v>6076607.2000000002</v>
      </c>
      <c r="Q22" s="5">
        <v>3400000</v>
      </c>
    </row>
    <row r="23" spans="1:17">
      <c r="A23" t="str">
        <f t="shared" si="8"/>
        <v>02</v>
      </c>
      <c r="B23" t="str">
        <f t="shared" si="9"/>
        <v>22</v>
      </c>
      <c r="C23" t="str">
        <f t="shared" si="10"/>
        <v>00</v>
      </c>
      <c r="D23" t="str">
        <f t="shared" si="11"/>
        <v>0</v>
      </c>
      <c r="E23" s="6" t="s">
        <v>50</v>
      </c>
      <c r="F23" s="4" t="s">
        <v>51</v>
      </c>
      <c r="G23" s="7">
        <v>-376247.29149082821</v>
      </c>
      <c r="H23" s="7">
        <v>-1233201.061957364</v>
      </c>
      <c r="I23" s="7">
        <v>-1544834.9648330128</v>
      </c>
      <c r="J23" s="7">
        <v>-3885722.8573637926</v>
      </c>
      <c r="K23" s="7">
        <v>-6076969.1055804025</v>
      </c>
      <c r="M23" s="8">
        <v>-13116975.2812254</v>
      </c>
      <c r="O23" s="5">
        <v>1465920</v>
      </c>
      <c r="P23" s="5">
        <v>6076607.2000000002</v>
      </c>
      <c r="Q23" s="5">
        <v>3400000</v>
      </c>
    </row>
    <row r="24" spans="1:17">
      <c r="A24" t="str">
        <f t="shared" si="8"/>
        <v>02</v>
      </c>
      <c r="B24" t="str">
        <f t="shared" si="9"/>
        <v>23</v>
      </c>
      <c r="C24" t="str">
        <f t="shared" si="10"/>
        <v>00</v>
      </c>
      <c r="D24" t="str">
        <f t="shared" si="11"/>
        <v>0</v>
      </c>
      <c r="E24" s="6" t="s">
        <v>52</v>
      </c>
      <c r="F24" s="4" t="s">
        <v>53</v>
      </c>
      <c r="G24" s="7">
        <v>-2258459.9950830536</v>
      </c>
      <c r="H24" s="7">
        <v>-7704739.5729526905</v>
      </c>
      <c r="I24" s="7">
        <v>-10244719.199922809</v>
      </c>
      <c r="J24" s="7">
        <v>-27442641.490799118</v>
      </c>
      <c r="K24" s="7">
        <v>-43507302.993046343</v>
      </c>
      <c r="M24" s="8">
        <v>-91157863.251804009</v>
      </c>
      <c r="O24" s="5">
        <v>9858248</v>
      </c>
      <c r="P24" s="5">
        <v>11649005.800000001</v>
      </c>
      <c r="Q24" s="5">
        <v>9858503</v>
      </c>
    </row>
    <row r="25" spans="1:17">
      <c r="A25" t="str">
        <f t="shared" si="8"/>
        <v>02</v>
      </c>
      <c r="B25" t="str">
        <f t="shared" si="9"/>
        <v>24</v>
      </c>
      <c r="C25" t="str">
        <f t="shared" si="10"/>
        <v>00</v>
      </c>
      <c r="D25" t="str">
        <f t="shared" si="11"/>
        <v>0</v>
      </c>
      <c r="E25" s="6" t="s">
        <v>54</v>
      </c>
      <c r="F25" s="4" t="s">
        <v>55</v>
      </c>
      <c r="G25" s="7">
        <v>-444038.75033789058</v>
      </c>
      <c r="H25" s="7">
        <v>-1457896.9659571054</v>
      </c>
      <c r="I25" s="7">
        <v>-1760317.113236645</v>
      </c>
      <c r="J25" s="7">
        <v>-4530510.8051245604</v>
      </c>
      <c r="K25" s="7">
        <v>-7260285.7337334631</v>
      </c>
      <c r="M25" s="8">
        <v>-15453049.368389664</v>
      </c>
      <c r="O25" s="5">
        <v>1808159</v>
      </c>
      <c r="P25" s="5">
        <v>6076607.2000000002</v>
      </c>
      <c r="Q25" s="5">
        <v>3475682</v>
      </c>
    </row>
    <row r="26" spans="1:17">
      <c r="A26" t="str">
        <f t="shared" si="8"/>
        <v>02</v>
      </c>
      <c r="B26" t="str">
        <f t="shared" si="9"/>
        <v>25</v>
      </c>
      <c r="C26" t="str">
        <f t="shared" si="10"/>
        <v>00</v>
      </c>
      <c r="D26" t="str">
        <f t="shared" si="11"/>
        <v>0</v>
      </c>
      <c r="E26" s="6" t="s">
        <v>56</v>
      </c>
      <c r="F26" s="4" t="s">
        <v>57</v>
      </c>
      <c r="G26" s="7">
        <v>-844191.77337870526</v>
      </c>
      <c r="H26" s="7">
        <v>-2597639.3353311941</v>
      </c>
      <c r="I26" s="7">
        <v>-3144662.7008606805</v>
      </c>
      <c r="J26" s="7">
        <v>-7908433.8430115599</v>
      </c>
      <c r="K26" s="7">
        <v>-12058915.387578057</v>
      </c>
      <c r="M26" s="8">
        <v>-26553843.040160194</v>
      </c>
      <c r="O26" s="5">
        <v>3802254</v>
      </c>
      <c r="P26" s="5">
        <v>6076607.2000000002</v>
      </c>
      <c r="Q26" s="5">
        <v>6044142</v>
      </c>
    </row>
    <row r="27" spans="1:17">
      <c r="A27" t="str">
        <f t="shared" si="8"/>
        <v>02</v>
      </c>
      <c r="B27" t="str">
        <f t="shared" si="9"/>
        <v>26</v>
      </c>
      <c r="C27" t="str">
        <f t="shared" si="10"/>
        <v>00</v>
      </c>
      <c r="D27" t="str">
        <f t="shared" si="11"/>
        <v>0</v>
      </c>
      <c r="E27" s="6" t="s">
        <v>58</v>
      </c>
      <c r="F27" s="4" t="s">
        <v>59</v>
      </c>
      <c r="G27" s="7">
        <v>-305446.99828109122</v>
      </c>
      <c r="H27" s="7">
        <v>-977168.10636396031</v>
      </c>
      <c r="I27" s="7">
        <v>-1197895.2882164989</v>
      </c>
      <c r="J27" s="7">
        <v>-3015182.2721059835</v>
      </c>
      <c r="K27" s="7">
        <v>-4755313.9864160977</v>
      </c>
      <c r="M27" s="8">
        <v>-10251006.651383631</v>
      </c>
      <c r="O27" s="5">
        <v>1026938</v>
      </c>
      <c r="P27" s="5">
        <v>6076607.2000000002</v>
      </c>
      <c r="Q27" s="5">
        <v>3400000</v>
      </c>
    </row>
    <row r="28" spans="1:17">
      <c r="A28" t="str">
        <f t="shared" ref="A28:A34" si="12">LEFT(E28,2)</f>
        <v>04</v>
      </c>
      <c r="B28" t="str">
        <f t="shared" ref="B28:B34" si="13">MID(E28,3,2)</f>
        <v>01</v>
      </c>
      <c r="C28" t="str">
        <f t="shared" ref="C28:C34" si="14">MID(E28,5,2)</f>
        <v>00</v>
      </c>
      <c r="D28" t="str">
        <f t="shared" ref="D28:D34" si="15">RIGHT(E28,1)</f>
        <v>0</v>
      </c>
      <c r="E28" s="6" t="s">
        <v>60</v>
      </c>
      <c r="F28" s="4" t="s">
        <v>61</v>
      </c>
      <c r="G28" s="7">
        <v>-339352.53768054891</v>
      </c>
      <c r="H28" s="7">
        <v>-1100330.9866147321</v>
      </c>
      <c r="I28" s="7">
        <v>-1403878.2473143789</v>
      </c>
      <c r="J28" s="7">
        <v>-3647402.2696921397</v>
      </c>
      <c r="K28" s="7">
        <v>-5794585.1447193027</v>
      </c>
      <c r="M28" s="8">
        <v>-12285549.186021103</v>
      </c>
      <c r="O28" s="5">
        <v>1294515</v>
      </c>
      <c r="P28" s="5">
        <v>6076607.2000000002</v>
      </c>
      <c r="Q28" s="5">
        <v>3400000</v>
      </c>
    </row>
    <row r="29" spans="1:17">
      <c r="A29" t="str">
        <f t="shared" si="12"/>
        <v>04</v>
      </c>
      <c r="B29" t="str">
        <f t="shared" si="13"/>
        <v>02</v>
      </c>
      <c r="C29" t="str">
        <f t="shared" si="14"/>
        <v>00</v>
      </c>
      <c r="D29" t="str">
        <f t="shared" si="15"/>
        <v>0</v>
      </c>
      <c r="E29" s="6" t="s">
        <v>62</v>
      </c>
      <c r="F29" s="4" t="s">
        <v>63</v>
      </c>
      <c r="G29" s="7">
        <v>-541298.43950642622</v>
      </c>
      <c r="H29" s="7">
        <v>-1750668.7657277014</v>
      </c>
      <c r="I29" s="7">
        <v>-2074270.761323228</v>
      </c>
      <c r="J29" s="7">
        <v>-5423793.6498484975</v>
      </c>
      <c r="K29" s="7">
        <v>-8473899.0564251505</v>
      </c>
      <c r="M29" s="8">
        <v>-18263930.672831003</v>
      </c>
      <c r="O29" s="5">
        <v>2595604</v>
      </c>
      <c r="P29" s="5">
        <v>6076607.2000000002</v>
      </c>
      <c r="Q29" s="5">
        <v>5965651</v>
      </c>
    </row>
    <row r="30" spans="1:17">
      <c r="A30" t="str">
        <f t="shared" si="12"/>
        <v>04</v>
      </c>
      <c r="B30" t="str">
        <f t="shared" si="13"/>
        <v>03</v>
      </c>
      <c r="C30" t="str">
        <f t="shared" si="14"/>
        <v>00</v>
      </c>
      <c r="D30" t="str">
        <f t="shared" si="15"/>
        <v>0</v>
      </c>
      <c r="E30" s="6" t="s">
        <v>64</v>
      </c>
      <c r="F30" s="4" t="s">
        <v>65</v>
      </c>
      <c r="G30" s="7">
        <v>-1367079.1021842409</v>
      </c>
      <c r="H30" s="7">
        <v>-4515721.3236353314</v>
      </c>
      <c r="I30" s="7">
        <v>-5720221.0192360627</v>
      </c>
      <c r="J30" s="7">
        <v>-14988240.568197075</v>
      </c>
      <c r="K30" s="7">
        <v>-23609587.958654501</v>
      </c>
      <c r="M30" s="8">
        <v>-50200849.971907213</v>
      </c>
      <c r="O30" s="5">
        <v>6349653</v>
      </c>
      <c r="P30" s="5">
        <v>6321426.6699999999</v>
      </c>
      <c r="Q30" s="5">
        <v>7120051</v>
      </c>
    </row>
    <row r="31" spans="1:17">
      <c r="A31" t="str">
        <f t="shared" si="12"/>
        <v>04</v>
      </c>
      <c r="B31" t="str">
        <f t="shared" si="13"/>
        <v>04</v>
      </c>
      <c r="C31" t="str">
        <f t="shared" si="14"/>
        <v>00</v>
      </c>
      <c r="D31" t="str">
        <f t="shared" si="15"/>
        <v>0</v>
      </c>
      <c r="E31" s="6" t="s">
        <v>66</v>
      </c>
      <c r="F31" s="4" t="s">
        <v>67</v>
      </c>
      <c r="G31" s="7">
        <v>-335977.38879670395</v>
      </c>
      <c r="H31" s="7">
        <v>-1104535.7057503073</v>
      </c>
      <c r="I31" s="7">
        <v>-1360227.7686306592</v>
      </c>
      <c r="J31" s="7">
        <v>-3551605.7058388824</v>
      </c>
      <c r="K31" s="7">
        <v>-5556269.4199247565</v>
      </c>
      <c r="M31" s="8">
        <v>-11908615.988941308</v>
      </c>
      <c r="O31" s="5">
        <v>1297261</v>
      </c>
      <c r="P31" s="5">
        <v>6076607.2000000002</v>
      </c>
      <c r="Q31" s="5">
        <v>3400000</v>
      </c>
    </row>
    <row r="32" spans="1:17">
      <c r="A32" t="str">
        <f t="shared" si="12"/>
        <v>04</v>
      </c>
      <c r="B32" t="str">
        <f t="shared" si="13"/>
        <v>05</v>
      </c>
      <c r="C32" t="str">
        <f t="shared" si="14"/>
        <v>00</v>
      </c>
      <c r="D32" t="str">
        <f t="shared" si="15"/>
        <v>0</v>
      </c>
      <c r="E32" s="6" t="s">
        <v>68</v>
      </c>
      <c r="F32" s="4" t="s">
        <v>69</v>
      </c>
      <c r="G32" s="7">
        <v>-284510.99048135406</v>
      </c>
      <c r="H32" s="7">
        <v>-935254.65536815487</v>
      </c>
      <c r="I32" s="7">
        <v>-1139896.888601931</v>
      </c>
      <c r="J32" s="7">
        <v>-2885999.3861362361</v>
      </c>
      <c r="K32" s="7">
        <v>-4534648.2027895963</v>
      </c>
      <c r="M32" s="8">
        <v>-9780310.123377271</v>
      </c>
      <c r="O32" s="5">
        <v>1122566</v>
      </c>
      <c r="P32" s="5">
        <v>6076607.2000000002</v>
      </c>
      <c r="Q32" s="5">
        <v>3400000</v>
      </c>
    </row>
    <row r="33" spans="1:17">
      <c r="A33" t="str">
        <f t="shared" si="12"/>
        <v>04</v>
      </c>
      <c r="B33" t="str">
        <f t="shared" si="13"/>
        <v>06</v>
      </c>
      <c r="C33" t="str">
        <f t="shared" si="14"/>
        <v>00</v>
      </c>
      <c r="D33" t="str">
        <f t="shared" si="15"/>
        <v>0</v>
      </c>
      <c r="E33" s="6" t="s">
        <v>70</v>
      </c>
      <c r="F33" s="4" t="s">
        <v>71</v>
      </c>
      <c r="G33" s="7">
        <v>-228000.77769004554</v>
      </c>
      <c r="H33" s="7">
        <v>-765119.20069939678</v>
      </c>
      <c r="I33" s="7">
        <v>-941558.95413081546</v>
      </c>
      <c r="J33" s="7">
        <v>-2500651.6954428158</v>
      </c>
      <c r="K33" s="7">
        <v>-3962394.6619985593</v>
      </c>
      <c r="M33" s="8">
        <v>-8397725.2899616323</v>
      </c>
      <c r="O33" s="5">
        <v>744390</v>
      </c>
      <c r="P33" s="5">
        <v>6076607.2000000002</v>
      </c>
      <c r="Q33" s="5">
        <v>3400000</v>
      </c>
    </row>
    <row r="34" spans="1:17">
      <c r="A34" t="str">
        <f t="shared" si="12"/>
        <v>04</v>
      </c>
      <c r="B34" t="str">
        <f t="shared" si="13"/>
        <v>07</v>
      </c>
      <c r="C34" t="str">
        <f t="shared" si="14"/>
        <v>00</v>
      </c>
      <c r="D34" t="str">
        <f t="shared" si="15"/>
        <v>0</v>
      </c>
      <c r="E34" s="6" t="s">
        <v>72</v>
      </c>
      <c r="F34" s="4" t="s">
        <v>73</v>
      </c>
      <c r="G34" s="7">
        <v>-1182831.7221654288</v>
      </c>
      <c r="H34" s="7">
        <v>-3794279.477483605</v>
      </c>
      <c r="I34" s="7">
        <v>-4661408.8965449063</v>
      </c>
      <c r="J34" s="7">
        <v>-12093223.270916536</v>
      </c>
      <c r="K34" s="7">
        <v>-19115142.948061924</v>
      </c>
      <c r="M34" s="8">
        <v>-40846886.315172404</v>
      </c>
      <c r="O34" s="5">
        <v>4726129</v>
      </c>
      <c r="P34" s="5">
        <v>6076607.2000000002</v>
      </c>
      <c r="Q34" s="5">
        <v>4234936</v>
      </c>
    </row>
    <row r="35" spans="1:17">
      <c r="A35" t="str">
        <f t="shared" ref="A35:A42" si="16">LEFT(E35,2)</f>
        <v>04</v>
      </c>
      <c r="B35" t="str">
        <f t="shared" ref="B35:B42" si="17">MID(E35,3,2)</f>
        <v>08</v>
      </c>
      <c r="C35" t="str">
        <f t="shared" ref="C35:C42" si="18">MID(E35,5,2)</f>
        <v>00</v>
      </c>
      <c r="D35" t="str">
        <f t="shared" ref="D35:D42" si="19">RIGHT(E35,1)</f>
        <v>0</v>
      </c>
      <c r="E35" s="6" t="s">
        <v>74</v>
      </c>
      <c r="F35" s="4" t="s">
        <v>75</v>
      </c>
      <c r="G35" s="7">
        <v>-314523.89264578535</v>
      </c>
      <c r="H35" s="7">
        <v>-1049770.7568220873</v>
      </c>
      <c r="I35" s="7">
        <v>-1303035.3103763338</v>
      </c>
      <c r="J35" s="7">
        <v>-3405300.5058181612</v>
      </c>
      <c r="K35" s="7">
        <v>-5369725.8880803455</v>
      </c>
      <c r="M35" s="8">
        <v>-11442356.353742713</v>
      </c>
      <c r="O35" s="5">
        <v>1038352</v>
      </c>
      <c r="P35" s="5">
        <v>6076607.2000000002</v>
      </c>
      <c r="Q35" s="5">
        <v>3400000</v>
      </c>
    </row>
    <row r="36" spans="1:17">
      <c r="A36" t="str">
        <f t="shared" si="16"/>
        <v>04</v>
      </c>
      <c r="B36" t="str">
        <f t="shared" si="17"/>
        <v>09</v>
      </c>
      <c r="C36" t="str">
        <f t="shared" si="18"/>
        <v>00</v>
      </c>
      <c r="D36" t="str">
        <f t="shared" si="19"/>
        <v>0</v>
      </c>
      <c r="E36" s="6" t="s">
        <v>76</v>
      </c>
      <c r="F36" s="4" t="s">
        <v>77</v>
      </c>
      <c r="G36" s="7">
        <v>-306253.84051857964</v>
      </c>
      <c r="H36" s="7">
        <v>-977634.68521259481</v>
      </c>
      <c r="I36" s="7">
        <v>-1196681.9753747287</v>
      </c>
      <c r="J36" s="7">
        <v>-3083823.9577545985</v>
      </c>
      <c r="K36" s="7">
        <v>-4877544.256733099</v>
      </c>
      <c r="M36" s="8">
        <v>-10441938.715593601</v>
      </c>
      <c r="O36" s="5">
        <v>1124413</v>
      </c>
      <c r="P36" s="5">
        <v>6076607.2000000002</v>
      </c>
      <c r="Q36" s="5">
        <v>3400000</v>
      </c>
    </row>
    <row r="37" spans="1:17">
      <c r="A37" t="str">
        <f t="shared" si="16"/>
        <v>04</v>
      </c>
      <c r="B37" t="str">
        <f t="shared" si="17"/>
        <v>10</v>
      </c>
      <c r="C37" t="str">
        <f t="shared" si="18"/>
        <v>00</v>
      </c>
      <c r="D37" t="str">
        <f t="shared" si="19"/>
        <v>0</v>
      </c>
      <c r="E37" s="6" t="s">
        <v>78</v>
      </c>
      <c r="F37" s="4" t="s">
        <v>79</v>
      </c>
      <c r="G37" s="7">
        <v>-564352.17383912427</v>
      </c>
      <c r="H37" s="7">
        <v>-1821598.2573046868</v>
      </c>
      <c r="I37" s="7">
        <v>-2207752.8960641571</v>
      </c>
      <c r="J37" s="7">
        <v>-5680412.8937578313</v>
      </c>
      <c r="K37" s="7">
        <v>-8891572.327804869</v>
      </c>
      <c r="M37" s="8">
        <v>-19165688.548770666</v>
      </c>
      <c r="O37" s="5">
        <v>2144939</v>
      </c>
      <c r="P37" s="5">
        <v>6076607.2000000002</v>
      </c>
      <c r="Q37" s="5">
        <v>3452132</v>
      </c>
    </row>
    <row r="38" spans="1:17">
      <c r="A38" t="str">
        <f t="shared" si="16"/>
        <v>04</v>
      </c>
      <c r="B38" t="str">
        <f t="shared" si="17"/>
        <v>11</v>
      </c>
      <c r="C38" t="str">
        <f t="shared" si="18"/>
        <v>00</v>
      </c>
      <c r="D38" t="str">
        <f t="shared" si="19"/>
        <v>0</v>
      </c>
      <c r="E38" s="6" t="s">
        <v>80</v>
      </c>
      <c r="F38" s="4" t="s">
        <v>81</v>
      </c>
      <c r="G38" s="7">
        <v>-203673.84747021244</v>
      </c>
      <c r="H38" s="7">
        <v>-691664.09048332262</v>
      </c>
      <c r="I38" s="7">
        <v>-873241.26992140524</v>
      </c>
      <c r="J38" s="7">
        <v>-2228282.3586285524</v>
      </c>
      <c r="K38" s="7">
        <v>-3692727.7174750208</v>
      </c>
      <c r="M38" s="8">
        <v>-7689589.2839785134</v>
      </c>
      <c r="O38" s="5">
        <v>628900</v>
      </c>
      <c r="P38" s="5">
        <v>6076607.2000000002</v>
      </c>
      <c r="Q38" s="5">
        <v>3400000</v>
      </c>
    </row>
    <row r="39" spans="1:17">
      <c r="A39" t="str">
        <f t="shared" si="16"/>
        <v>04</v>
      </c>
      <c r="B39" t="str">
        <f t="shared" si="17"/>
        <v>12</v>
      </c>
      <c r="C39" t="str">
        <f t="shared" si="18"/>
        <v>00</v>
      </c>
      <c r="D39" t="str">
        <f t="shared" si="19"/>
        <v>0</v>
      </c>
      <c r="E39" s="6" t="s">
        <v>82</v>
      </c>
      <c r="F39" s="4" t="s">
        <v>83</v>
      </c>
      <c r="G39" s="7">
        <v>-247296.33771969177</v>
      </c>
      <c r="H39" s="7">
        <v>-809032.70744968671</v>
      </c>
      <c r="I39" s="7">
        <v>-975550.74419294985</v>
      </c>
      <c r="J39" s="7">
        <v>-2493181.9403643971</v>
      </c>
      <c r="K39" s="7">
        <v>-3877516.4172019833</v>
      </c>
      <c r="M39" s="8">
        <v>-8402578.146928709</v>
      </c>
      <c r="O39" s="5">
        <v>1018645</v>
      </c>
      <c r="P39" s="5">
        <v>6076607.2000000002</v>
      </c>
      <c r="Q39" s="5">
        <v>3400000</v>
      </c>
    </row>
    <row r="40" spans="1:17">
      <c r="A40" t="str">
        <f t="shared" si="16"/>
        <v>04</v>
      </c>
      <c r="B40" t="str">
        <f t="shared" si="17"/>
        <v>13</v>
      </c>
      <c r="C40" t="str">
        <f t="shared" si="18"/>
        <v>00</v>
      </c>
      <c r="D40" t="str">
        <f t="shared" si="19"/>
        <v>0</v>
      </c>
      <c r="E40" s="6" t="s">
        <v>84</v>
      </c>
      <c r="F40" s="4" t="s">
        <v>85</v>
      </c>
      <c r="G40" s="7">
        <v>-208534.77942955738</v>
      </c>
      <c r="H40" s="7">
        <v>-685788.15699526423</v>
      </c>
      <c r="I40" s="7">
        <v>-811137.27941651025</v>
      </c>
      <c r="J40" s="7">
        <v>-2076147.8007779683</v>
      </c>
      <c r="K40" s="7">
        <v>-3237408.5936220544</v>
      </c>
      <c r="M40" s="8">
        <v>-7019016.6102413554</v>
      </c>
      <c r="O40" s="5">
        <v>731205</v>
      </c>
      <c r="P40" s="5">
        <v>6076607.2000000002</v>
      </c>
      <c r="Q40" s="5">
        <v>3400000</v>
      </c>
    </row>
    <row r="41" spans="1:17">
      <c r="A41" t="str">
        <f t="shared" si="16"/>
        <v>04</v>
      </c>
      <c r="B41" t="str">
        <f t="shared" si="17"/>
        <v>14</v>
      </c>
      <c r="C41" t="str">
        <f t="shared" si="18"/>
        <v>00</v>
      </c>
      <c r="D41" t="str">
        <f t="shared" si="19"/>
        <v>0</v>
      </c>
      <c r="E41" s="6" t="s">
        <v>86</v>
      </c>
      <c r="F41" s="4" t="s">
        <v>87</v>
      </c>
      <c r="G41" s="7">
        <v>-694498.06994972506</v>
      </c>
      <c r="H41" s="7">
        <v>-2277207.9117479878</v>
      </c>
      <c r="I41" s="7">
        <v>-2772429.5965724201</v>
      </c>
      <c r="J41" s="7">
        <v>-7237730.7527869707</v>
      </c>
      <c r="K41" s="7">
        <v>-11274387.551886277</v>
      </c>
      <c r="M41" s="8">
        <v>-24256253.882943384</v>
      </c>
      <c r="O41" s="5">
        <v>3190427</v>
      </c>
      <c r="P41" s="5">
        <v>6076607.2000000002</v>
      </c>
      <c r="Q41" s="5">
        <v>5392151</v>
      </c>
    </row>
    <row r="42" spans="1:17">
      <c r="A42" t="str">
        <f t="shared" si="16"/>
        <v>04</v>
      </c>
      <c r="B42" t="str">
        <f t="shared" si="17"/>
        <v>15</v>
      </c>
      <c r="C42" t="str">
        <f t="shared" si="18"/>
        <v>00</v>
      </c>
      <c r="D42" t="str">
        <f t="shared" si="19"/>
        <v>0</v>
      </c>
      <c r="E42" s="6" t="s">
        <v>88</v>
      </c>
      <c r="F42" s="4" t="s">
        <v>89</v>
      </c>
      <c r="G42" s="7">
        <v>-871612.06213599991</v>
      </c>
      <c r="H42" s="7">
        <v>-2934232.0606820686</v>
      </c>
      <c r="I42" s="7">
        <v>-3672540.9704748066</v>
      </c>
      <c r="J42" s="7">
        <v>-9831554.9463150557</v>
      </c>
      <c r="K42" s="7">
        <v>-15845078.333993502</v>
      </c>
      <c r="M42" s="8">
        <v>-33155018.373601433</v>
      </c>
      <c r="O42" s="5">
        <v>4089639</v>
      </c>
      <c r="P42" s="5">
        <v>6076607.2000000002</v>
      </c>
      <c r="Q42" s="5">
        <v>6237688</v>
      </c>
    </row>
    <row r="43" spans="1:17">
      <c r="A43" t="str">
        <f t="shared" ref="A43:A48" si="20">LEFT(E43,2)</f>
        <v>04</v>
      </c>
      <c r="B43" t="str">
        <f t="shared" ref="B43:B48" si="21">MID(E43,3,2)</f>
        <v>16</v>
      </c>
      <c r="C43" t="str">
        <f t="shared" ref="C43:C48" si="22">MID(E43,5,2)</f>
        <v>00</v>
      </c>
      <c r="D43" t="str">
        <f t="shared" ref="D43:D48" si="23">RIGHT(E43,1)</f>
        <v>0</v>
      </c>
      <c r="E43" s="6" t="s">
        <v>90</v>
      </c>
      <c r="F43" s="4" t="s">
        <v>91</v>
      </c>
      <c r="G43" s="7">
        <v>-296855.56035277399</v>
      </c>
      <c r="H43" s="7">
        <v>-990172.35782542534</v>
      </c>
      <c r="I43" s="7">
        <v>-1201831.3887823948</v>
      </c>
      <c r="J43" s="7">
        <v>-3069531.2043071357</v>
      </c>
      <c r="K43" s="7">
        <v>-4765525.924740864</v>
      </c>
      <c r="M43" s="8">
        <v>-10323916.436008593</v>
      </c>
      <c r="O43" s="5">
        <v>1116248</v>
      </c>
      <c r="P43" s="5">
        <v>6076607.2000000002</v>
      </c>
      <c r="Q43" s="5">
        <v>3400000</v>
      </c>
    </row>
    <row r="44" spans="1:17">
      <c r="A44" t="str">
        <f t="shared" si="20"/>
        <v>04</v>
      </c>
      <c r="B44" t="str">
        <f t="shared" si="21"/>
        <v>17</v>
      </c>
      <c r="C44" t="str">
        <f t="shared" si="22"/>
        <v>00</v>
      </c>
      <c r="D44" t="str">
        <f t="shared" si="23"/>
        <v>0</v>
      </c>
      <c r="E44" s="6" t="s">
        <v>92</v>
      </c>
      <c r="F44" s="4" t="s">
        <v>93</v>
      </c>
      <c r="G44" s="7">
        <v>-198358.29504494829</v>
      </c>
      <c r="H44" s="7">
        <v>-632710.51879564382</v>
      </c>
      <c r="I44" s="7">
        <v>-769172.78343371139</v>
      </c>
      <c r="J44" s="7">
        <v>-2049244.7160719645</v>
      </c>
      <c r="K44" s="7">
        <v>-3269523.995702656</v>
      </c>
      <c r="M44" s="8">
        <v>-6919010.3090489237</v>
      </c>
      <c r="O44" s="5">
        <v>725438</v>
      </c>
      <c r="P44" s="5">
        <v>6076607.2000000002</v>
      </c>
      <c r="Q44" s="5">
        <v>3400000</v>
      </c>
    </row>
    <row r="45" spans="1:17">
      <c r="A45" t="str">
        <f t="shared" si="20"/>
        <v>04</v>
      </c>
      <c r="B45" t="str">
        <f t="shared" si="21"/>
        <v>18</v>
      </c>
      <c r="C45" t="str">
        <f t="shared" si="22"/>
        <v>00</v>
      </c>
      <c r="D45" t="str">
        <f t="shared" si="23"/>
        <v>0</v>
      </c>
      <c r="E45" s="6" t="s">
        <v>94</v>
      </c>
      <c r="F45" s="4" t="s">
        <v>95</v>
      </c>
      <c r="G45" s="7">
        <v>-486951.30216479977</v>
      </c>
      <c r="H45" s="7">
        <v>-1685098.3951331323</v>
      </c>
      <c r="I45" s="7">
        <v>-2155907.6493996233</v>
      </c>
      <c r="J45" s="7">
        <v>-5492486.9763136646</v>
      </c>
      <c r="K45" s="7">
        <v>-8857170.1855262164</v>
      </c>
      <c r="M45" s="8">
        <v>-18677614.508537434</v>
      </c>
      <c r="O45" s="5">
        <v>1781181</v>
      </c>
      <c r="P45" s="5">
        <v>6076607.2000000002</v>
      </c>
      <c r="Q45" s="5">
        <v>3400000</v>
      </c>
    </row>
    <row r="46" spans="1:17">
      <c r="A46" t="str">
        <f t="shared" si="20"/>
        <v>04</v>
      </c>
      <c r="B46" t="str">
        <f t="shared" si="21"/>
        <v>19</v>
      </c>
      <c r="C46" t="str">
        <f t="shared" si="22"/>
        <v>00</v>
      </c>
      <c r="D46" t="str">
        <f t="shared" si="23"/>
        <v>0</v>
      </c>
      <c r="E46" s="6" t="s">
        <v>96</v>
      </c>
      <c r="F46" s="4" t="s">
        <v>97</v>
      </c>
      <c r="G46" s="7">
        <v>-423619.42281883006</v>
      </c>
      <c r="H46" s="7">
        <v>-1383520.3652157122</v>
      </c>
      <c r="I46" s="7">
        <v>-1698839.3448778063</v>
      </c>
      <c r="J46" s="7">
        <v>-4375747.195496114</v>
      </c>
      <c r="K46" s="7">
        <v>-6836017.6151142148</v>
      </c>
      <c r="M46" s="8">
        <v>-14717743.943522677</v>
      </c>
      <c r="O46" s="5">
        <v>1708463</v>
      </c>
      <c r="P46" s="5">
        <v>6076607.2000000002</v>
      </c>
      <c r="Q46" s="5">
        <v>3505976</v>
      </c>
    </row>
    <row r="47" spans="1:17">
      <c r="A47" t="str">
        <f t="shared" si="20"/>
        <v>06</v>
      </c>
      <c r="B47" t="str">
        <f t="shared" si="21"/>
        <v>01</v>
      </c>
      <c r="C47" t="str">
        <f t="shared" si="22"/>
        <v>00</v>
      </c>
      <c r="D47" t="str">
        <f t="shared" si="23"/>
        <v>0</v>
      </c>
      <c r="E47" s="6" t="s">
        <v>98</v>
      </c>
      <c r="F47" s="4" t="s">
        <v>99</v>
      </c>
      <c r="G47" s="7">
        <v>-521859.56009207445</v>
      </c>
      <c r="H47" s="7">
        <v>-1710227.7550437476</v>
      </c>
      <c r="I47" s="7">
        <v>-2114068.7546677715</v>
      </c>
      <c r="J47" s="7">
        <v>-5536034.4304098599</v>
      </c>
      <c r="K47" s="7">
        <v>-9065351.8077718392</v>
      </c>
      <c r="M47" s="8">
        <v>-18947542.307985291</v>
      </c>
      <c r="O47" s="5">
        <v>1992177</v>
      </c>
      <c r="P47" s="5">
        <v>6076607.2000000002</v>
      </c>
      <c r="Q47" s="5">
        <v>3400000</v>
      </c>
    </row>
    <row r="48" spans="1:17">
      <c r="A48" t="str">
        <f t="shared" si="20"/>
        <v>06</v>
      </c>
      <c r="B48" t="str">
        <f t="shared" si="21"/>
        <v>02</v>
      </c>
      <c r="C48" t="str">
        <f t="shared" si="22"/>
        <v>00</v>
      </c>
      <c r="D48" t="str">
        <f t="shared" si="23"/>
        <v>0</v>
      </c>
      <c r="E48" s="6" t="s">
        <v>100</v>
      </c>
      <c r="F48" s="4" t="s">
        <v>101</v>
      </c>
      <c r="G48" s="7">
        <v>-464112.64387762093</v>
      </c>
      <c r="H48" s="7">
        <v>-1545013.2542330574</v>
      </c>
      <c r="I48" s="7">
        <v>-1919538.7028188768</v>
      </c>
      <c r="J48" s="7">
        <v>-5041163.6906799842</v>
      </c>
      <c r="K48" s="7">
        <v>-8278376.9626350142</v>
      </c>
      <c r="M48" s="8">
        <v>-17248205.254244555</v>
      </c>
      <c r="O48" s="5">
        <v>2418092</v>
      </c>
      <c r="P48" s="5">
        <v>6076607.2000000002</v>
      </c>
      <c r="Q48" s="5">
        <v>6502468</v>
      </c>
    </row>
    <row r="49" spans="1:17">
      <c r="A49" t="str">
        <f t="shared" ref="A49:A53" si="24">LEFT(E49,2)</f>
        <v>06</v>
      </c>
      <c r="B49" t="str">
        <f t="shared" ref="B49:B53" si="25">MID(E49,3,2)</f>
        <v>03</v>
      </c>
      <c r="C49" t="str">
        <f t="shared" ref="C49:C53" si="26">MID(E49,5,2)</f>
        <v>00</v>
      </c>
      <c r="D49" t="str">
        <f t="shared" ref="D49:D53" si="27">RIGHT(E49,1)</f>
        <v>0</v>
      </c>
      <c r="E49" s="6" t="s">
        <v>102</v>
      </c>
      <c r="F49" s="4" t="s">
        <v>103</v>
      </c>
      <c r="G49" s="7">
        <v>-314980.32318963495</v>
      </c>
      <c r="H49" s="7">
        <v>-1028805.8210920716</v>
      </c>
      <c r="I49" s="7">
        <v>-1279866.8750809289</v>
      </c>
      <c r="J49" s="7">
        <v>-3317043.5011815587</v>
      </c>
      <c r="K49" s="7">
        <v>-5288771.3364067329</v>
      </c>
      <c r="M49" s="8">
        <v>-11229467.856950928</v>
      </c>
      <c r="O49" s="5">
        <v>1076542</v>
      </c>
      <c r="P49" s="5">
        <v>6076607.2000000002</v>
      </c>
      <c r="Q49" s="5">
        <v>3400000</v>
      </c>
    </row>
    <row r="50" spans="1:17">
      <c r="A50" t="str">
        <f t="shared" si="24"/>
        <v>06</v>
      </c>
      <c r="B50" t="str">
        <f t="shared" si="25"/>
        <v>04</v>
      </c>
      <c r="C50" t="str">
        <f t="shared" si="26"/>
        <v>00</v>
      </c>
      <c r="D50" t="str">
        <f t="shared" si="27"/>
        <v>0</v>
      </c>
      <c r="E50" s="6" t="s">
        <v>104</v>
      </c>
      <c r="F50" s="4" t="s">
        <v>105</v>
      </c>
      <c r="G50" s="7">
        <v>-263136.16807476868</v>
      </c>
      <c r="H50" s="7">
        <v>-849771.8791945877</v>
      </c>
      <c r="I50" s="7">
        <v>-1073354.273586774</v>
      </c>
      <c r="J50" s="7">
        <v>-2734283.2969715083</v>
      </c>
      <c r="K50" s="7">
        <v>-4354739.5854964629</v>
      </c>
      <c r="M50" s="8">
        <v>-9275285.2033241019</v>
      </c>
      <c r="O50" s="5">
        <v>865664</v>
      </c>
      <c r="P50" s="5">
        <v>6076607.2000000002</v>
      </c>
      <c r="Q50" s="5">
        <v>3400000</v>
      </c>
    </row>
    <row r="51" spans="1:17">
      <c r="A51" t="str">
        <f t="shared" si="24"/>
        <v>06</v>
      </c>
      <c r="B51" t="str">
        <f t="shared" si="25"/>
        <v>05</v>
      </c>
      <c r="C51" t="str">
        <f t="shared" si="26"/>
        <v>00</v>
      </c>
      <c r="D51" t="str">
        <f t="shared" si="27"/>
        <v>0</v>
      </c>
      <c r="E51" s="6" t="s">
        <v>106</v>
      </c>
      <c r="F51" s="4" t="s">
        <v>107</v>
      </c>
      <c r="G51" s="7">
        <v>-213504.96252113179</v>
      </c>
      <c r="H51" s="7">
        <v>-719623.49579742842</v>
      </c>
      <c r="I51" s="7">
        <v>-900393.14413296781</v>
      </c>
      <c r="J51" s="7">
        <v>-2362820.2192030051</v>
      </c>
      <c r="K51" s="7">
        <v>-3826981.0847449536</v>
      </c>
      <c r="M51" s="8">
        <v>-8023322.9063994866</v>
      </c>
      <c r="O51" s="5">
        <v>965382</v>
      </c>
      <c r="P51" s="5">
        <v>6076607.2000000002</v>
      </c>
      <c r="Q51" s="5">
        <v>3400000</v>
      </c>
    </row>
    <row r="52" spans="1:17">
      <c r="A52" t="str">
        <f t="shared" si="24"/>
        <v>06</v>
      </c>
      <c r="B52" t="str">
        <f t="shared" si="25"/>
        <v>06</v>
      </c>
      <c r="C52" t="str">
        <f t="shared" si="26"/>
        <v>00</v>
      </c>
      <c r="D52" t="str">
        <f t="shared" si="27"/>
        <v>0</v>
      </c>
      <c r="E52" s="6" t="s">
        <v>108</v>
      </c>
      <c r="F52" s="4" t="s">
        <v>109</v>
      </c>
      <c r="G52" s="7">
        <v>-321334.44015030249</v>
      </c>
      <c r="H52" s="7">
        <v>-1030510.6325785961</v>
      </c>
      <c r="I52" s="7">
        <v>-1266576.3358933742</v>
      </c>
      <c r="J52" s="7">
        <v>-3283303.884651138</v>
      </c>
      <c r="K52" s="7">
        <v>-5169609.9898953941</v>
      </c>
      <c r="M52" s="8">
        <v>-11071335.283168804</v>
      </c>
      <c r="O52" s="5">
        <v>1184611</v>
      </c>
      <c r="P52" s="5">
        <v>6076607.2000000002</v>
      </c>
      <c r="Q52" s="5">
        <v>3400000</v>
      </c>
    </row>
    <row r="53" spans="1:17">
      <c r="A53" t="str">
        <f t="shared" si="24"/>
        <v>06</v>
      </c>
      <c r="B53" t="str">
        <f t="shared" si="25"/>
        <v>07</v>
      </c>
      <c r="C53" t="str">
        <f t="shared" si="26"/>
        <v>00</v>
      </c>
      <c r="D53" t="str">
        <f t="shared" si="27"/>
        <v>0</v>
      </c>
      <c r="E53" s="6" t="s">
        <v>110</v>
      </c>
      <c r="F53" s="4" t="s">
        <v>111</v>
      </c>
      <c r="G53" s="7">
        <v>-487231.12081915187</v>
      </c>
      <c r="H53" s="7">
        <v>-1568843.6689998941</v>
      </c>
      <c r="I53" s="7">
        <v>-1874965.8399485156</v>
      </c>
      <c r="J53" s="7">
        <v>-4870026.7369123558</v>
      </c>
      <c r="K53" s="7">
        <v>-7849714.2148083383</v>
      </c>
      <c r="M53" s="8">
        <v>-16650781.581488255</v>
      </c>
      <c r="O53" s="5">
        <v>2009615</v>
      </c>
      <c r="P53" s="5">
        <v>6076607.2000000002</v>
      </c>
      <c r="Q53" s="5">
        <v>4521652</v>
      </c>
    </row>
    <row r="54" spans="1:17">
      <c r="A54" t="str">
        <f t="shared" ref="A54:A59" si="28">LEFT(E54,2)</f>
        <v>06</v>
      </c>
      <c r="B54" t="str">
        <f t="shared" ref="B54:B59" si="29">MID(E54,3,2)</f>
        <v>08</v>
      </c>
      <c r="C54" t="str">
        <f t="shared" ref="C54:C59" si="30">MID(E54,5,2)</f>
        <v>00</v>
      </c>
      <c r="D54" t="str">
        <f t="shared" ref="D54:D59" si="31">RIGHT(E54,1)</f>
        <v>0</v>
      </c>
      <c r="E54" s="6" t="s">
        <v>112</v>
      </c>
      <c r="F54" s="4" t="s">
        <v>113</v>
      </c>
      <c r="G54" s="7">
        <v>-469297.06262138963</v>
      </c>
      <c r="H54" s="7">
        <v>-1570015.4635752905</v>
      </c>
      <c r="I54" s="7">
        <v>-1924588.9197840334</v>
      </c>
      <c r="J54" s="7">
        <v>-4927403.2455377299</v>
      </c>
      <c r="K54" s="7">
        <v>-7665187.9850076111</v>
      </c>
      <c r="M54" s="8">
        <v>-16556492.676526055</v>
      </c>
      <c r="O54" s="5">
        <v>1874294</v>
      </c>
      <c r="P54" s="5">
        <v>6076607.2000000002</v>
      </c>
      <c r="Q54" s="5">
        <v>3468301</v>
      </c>
    </row>
    <row r="55" spans="1:17">
      <c r="A55" t="str">
        <f t="shared" si="28"/>
        <v>06</v>
      </c>
      <c r="B55" t="str">
        <f t="shared" si="29"/>
        <v>09</v>
      </c>
      <c r="C55" t="str">
        <f t="shared" si="30"/>
        <v>00</v>
      </c>
      <c r="D55" t="str">
        <f t="shared" si="31"/>
        <v>0</v>
      </c>
      <c r="E55" s="6" t="s">
        <v>114</v>
      </c>
      <c r="F55" s="4" t="s">
        <v>115</v>
      </c>
      <c r="G55" s="7">
        <v>-1095924.8383656179</v>
      </c>
      <c r="H55" s="7">
        <v>-3759635.3227889361</v>
      </c>
      <c r="I55" s="7">
        <v>-4829856.706805123</v>
      </c>
      <c r="J55" s="7">
        <v>-12931233.703181939</v>
      </c>
      <c r="K55" s="7">
        <v>-20565871.137567058</v>
      </c>
      <c r="M55" s="8">
        <v>-43182521.708708674</v>
      </c>
      <c r="O55" s="5">
        <v>6082754</v>
      </c>
      <c r="P55" s="5">
        <v>6076607.2000000002</v>
      </c>
      <c r="Q55" s="5">
        <v>10712855</v>
      </c>
    </row>
    <row r="56" spans="1:17">
      <c r="A56" t="str">
        <f t="shared" si="28"/>
        <v>06</v>
      </c>
      <c r="B56" t="str">
        <f t="shared" si="29"/>
        <v>10</v>
      </c>
      <c r="C56" t="str">
        <f t="shared" si="30"/>
        <v>00</v>
      </c>
      <c r="D56" t="str">
        <f t="shared" si="31"/>
        <v>0</v>
      </c>
      <c r="E56" s="6" t="s">
        <v>116</v>
      </c>
      <c r="F56" s="4" t="s">
        <v>117</v>
      </c>
      <c r="G56" s="7">
        <v>-412571.19197379868</v>
      </c>
      <c r="H56" s="7">
        <v>-1317201.7832051576</v>
      </c>
      <c r="I56" s="7">
        <v>-1608425.2368074462</v>
      </c>
      <c r="J56" s="7">
        <v>-4124065.1697927536</v>
      </c>
      <c r="K56" s="7">
        <v>-6347249.8348650746</v>
      </c>
      <c r="M56" s="8">
        <v>-13809513.216644231</v>
      </c>
      <c r="O56" s="5">
        <v>2034842</v>
      </c>
      <c r="P56" s="5">
        <v>6076607.2000000002</v>
      </c>
      <c r="Q56" s="5">
        <v>5047290</v>
      </c>
    </row>
    <row r="57" spans="1:17">
      <c r="A57" t="str">
        <f t="shared" si="28"/>
        <v>06</v>
      </c>
      <c r="B57" t="str">
        <f t="shared" si="29"/>
        <v>11</v>
      </c>
      <c r="C57" t="str">
        <f t="shared" si="30"/>
        <v>00</v>
      </c>
      <c r="D57" t="str">
        <f t="shared" si="31"/>
        <v>0</v>
      </c>
      <c r="E57" s="6" t="s">
        <v>118</v>
      </c>
      <c r="F57" s="4" t="s">
        <v>119</v>
      </c>
      <c r="G57" s="7">
        <v>-621147.34461319447</v>
      </c>
      <c r="H57" s="7">
        <v>-2048902.9625583466</v>
      </c>
      <c r="I57" s="7">
        <v>-2562819.9013534482</v>
      </c>
      <c r="J57" s="7">
        <v>-6758205.5268751029</v>
      </c>
      <c r="K57" s="7">
        <v>-10894070.951512402</v>
      </c>
      <c r="M57" s="8">
        <v>-22885146.686912492</v>
      </c>
      <c r="O57" s="5">
        <v>3291341</v>
      </c>
      <c r="P57" s="5">
        <v>6076607.2000000002</v>
      </c>
      <c r="Q57" s="5">
        <v>6793063</v>
      </c>
    </row>
    <row r="58" spans="1:17">
      <c r="A58" t="str">
        <f t="shared" si="28"/>
        <v>06</v>
      </c>
      <c r="B58" t="str">
        <f t="shared" si="29"/>
        <v>12</v>
      </c>
      <c r="C58" t="str">
        <f t="shared" si="30"/>
        <v>00</v>
      </c>
      <c r="D58" t="str">
        <f t="shared" si="31"/>
        <v>0</v>
      </c>
      <c r="E58" s="6" t="s">
        <v>120</v>
      </c>
      <c r="F58" s="4" t="s">
        <v>121</v>
      </c>
      <c r="G58" s="7">
        <v>-251309.08655453013</v>
      </c>
      <c r="H58" s="7">
        <v>-808551.76069485454</v>
      </c>
      <c r="I58" s="7">
        <v>-1009945.5049352052</v>
      </c>
      <c r="J58" s="7">
        <v>-2624112.4227949912</v>
      </c>
      <c r="K58" s="7">
        <v>-4248082.7243647156</v>
      </c>
      <c r="M58" s="8">
        <v>-8942001.4993442968</v>
      </c>
      <c r="O58" s="5">
        <v>1101528</v>
      </c>
      <c r="P58" s="5">
        <v>6076607.2000000002</v>
      </c>
      <c r="Q58" s="5">
        <v>3804436</v>
      </c>
    </row>
    <row r="59" spans="1:17">
      <c r="A59" t="str">
        <f t="shared" si="28"/>
        <v>06</v>
      </c>
      <c r="B59" t="str">
        <f t="shared" si="29"/>
        <v>13</v>
      </c>
      <c r="C59" t="str">
        <f t="shared" si="30"/>
        <v>00</v>
      </c>
      <c r="D59" t="str">
        <f t="shared" si="31"/>
        <v>0</v>
      </c>
      <c r="E59" s="6" t="s">
        <v>122</v>
      </c>
      <c r="F59" s="4" t="s">
        <v>123</v>
      </c>
      <c r="G59" s="7">
        <v>-185512.88307474289</v>
      </c>
      <c r="H59" s="7">
        <v>-548478.72272561607</v>
      </c>
      <c r="I59" s="7">
        <v>-711348.39388555929</v>
      </c>
      <c r="J59" s="7">
        <v>-1861608.6994876154</v>
      </c>
      <c r="K59" s="7">
        <v>-2932793.0815973221</v>
      </c>
      <c r="M59" s="8">
        <v>-6239741.780770855</v>
      </c>
      <c r="O59" s="5">
        <v>776719</v>
      </c>
      <c r="P59" s="5">
        <v>6076607.2000000002</v>
      </c>
      <c r="Q59" s="5">
        <v>3400000</v>
      </c>
    </row>
    <row r="60" spans="1:17">
      <c r="A60" t="str">
        <f t="shared" ref="A60:A66" si="32">LEFT(E60,2)</f>
        <v>06</v>
      </c>
      <c r="B60" t="str">
        <f t="shared" ref="B60:B66" si="33">MID(E60,3,2)</f>
        <v>14</v>
      </c>
      <c r="C60" t="str">
        <f t="shared" ref="C60:C66" si="34">MID(E60,5,2)</f>
        <v>00</v>
      </c>
      <c r="D60" t="str">
        <f t="shared" ref="D60:D66" si="35">RIGHT(E60,1)</f>
        <v>0</v>
      </c>
      <c r="E60" s="6" t="s">
        <v>124</v>
      </c>
      <c r="F60" s="4" t="s">
        <v>125</v>
      </c>
      <c r="G60" s="7">
        <v>-884407.08282953501</v>
      </c>
      <c r="H60" s="7">
        <v>-2795068.0862192027</v>
      </c>
      <c r="I60" s="7">
        <v>-3417590.4130697888</v>
      </c>
      <c r="J60" s="7">
        <v>-8822968.4863928519</v>
      </c>
      <c r="K60" s="7">
        <v>-13985526.522833968</v>
      </c>
      <c r="M60" s="8">
        <v>-29905560.591345347</v>
      </c>
      <c r="O60" s="5">
        <v>4503797</v>
      </c>
      <c r="P60" s="5">
        <v>6076607.2000000002</v>
      </c>
      <c r="Q60" s="5">
        <v>7576349</v>
      </c>
    </row>
    <row r="61" spans="1:17">
      <c r="A61" t="str">
        <f t="shared" si="32"/>
        <v>06</v>
      </c>
      <c r="B61" t="str">
        <f t="shared" si="33"/>
        <v>15</v>
      </c>
      <c r="C61" t="str">
        <f t="shared" si="34"/>
        <v>00</v>
      </c>
      <c r="D61" t="str">
        <f t="shared" si="35"/>
        <v>0</v>
      </c>
      <c r="E61" s="6" t="s">
        <v>126</v>
      </c>
      <c r="F61" s="4" t="s">
        <v>127</v>
      </c>
      <c r="G61" s="7">
        <v>-300639.36665223335</v>
      </c>
      <c r="H61" s="7">
        <v>-956988.32809443888</v>
      </c>
      <c r="I61" s="7">
        <v>-1204272.6441570967</v>
      </c>
      <c r="J61" s="7">
        <v>-3033358.4149581892</v>
      </c>
      <c r="K61" s="7">
        <v>-4740180.1562887225</v>
      </c>
      <c r="M61" s="8">
        <v>-10235438.910150681</v>
      </c>
      <c r="O61" s="5">
        <v>1379777</v>
      </c>
      <c r="P61" s="5">
        <v>6076607.2000000002</v>
      </c>
      <c r="Q61" s="5">
        <v>4319931</v>
      </c>
    </row>
    <row r="62" spans="1:17">
      <c r="A62" t="str">
        <f t="shared" si="32"/>
        <v>06</v>
      </c>
      <c r="B62" t="str">
        <f t="shared" si="33"/>
        <v>16</v>
      </c>
      <c r="C62" t="str">
        <f t="shared" si="34"/>
        <v>00</v>
      </c>
      <c r="D62" t="str">
        <f t="shared" si="35"/>
        <v>0</v>
      </c>
      <c r="E62" s="6" t="s">
        <v>128</v>
      </c>
      <c r="F62" s="4" t="s">
        <v>129</v>
      </c>
      <c r="G62" s="7">
        <v>-395391.19284816069</v>
      </c>
      <c r="H62" s="7">
        <v>-1272658.7893164114</v>
      </c>
      <c r="I62" s="7">
        <v>-1559787.3417840432</v>
      </c>
      <c r="J62" s="7">
        <v>-4055652.8405983443</v>
      </c>
      <c r="K62" s="7">
        <v>-6321744.3778516175</v>
      </c>
      <c r="M62" s="8">
        <v>-13605234.542398576</v>
      </c>
      <c r="O62" s="5">
        <v>1867384</v>
      </c>
      <c r="P62" s="5">
        <v>6076607.2000000002</v>
      </c>
      <c r="Q62" s="5">
        <v>4190531</v>
      </c>
    </row>
    <row r="63" spans="1:17">
      <c r="A63" t="str">
        <f t="shared" si="32"/>
        <v>06</v>
      </c>
      <c r="B63" t="str">
        <f t="shared" si="33"/>
        <v>17</v>
      </c>
      <c r="C63" t="str">
        <f t="shared" si="34"/>
        <v>00</v>
      </c>
      <c r="D63" t="str">
        <f t="shared" si="35"/>
        <v>0</v>
      </c>
      <c r="E63" s="6" t="s">
        <v>130</v>
      </c>
      <c r="F63" s="4" t="s">
        <v>45</v>
      </c>
      <c r="G63" s="7">
        <v>-523566.07570662606</v>
      </c>
      <c r="H63" s="7">
        <v>-1694656.0775770391</v>
      </c>
      <c r="I63" s="7">
        <v>-2137594.4874611353</v>
      </c>
      <c r="J63" s="7">
        <v>-5447944.8132476006</v>
      </c>
      <c r="K63" s="7">
        <v>-8484090.6707512029</v>
      </c>
      <c r="M63" s="8">
        <v>-18287852.124743603</v>
      </c>
      <c r="O63" s="5">
        <v>2514049</v>
      </c>
      <c r="P63" s="5">
        <v>6076607.2000000002</v>
      </c>
      <c r="Q63" s="5">
        <v>5186704</v>
      </c>
    </row>
    <row r="64" spans="1:17">
      <c r="A64" t="str">
        <f t="shared" si="32"/>
        <v>06</v>
      </c>
      <c r="B64" t="str">
        <f t="shared" si="33"/>
        <v>18</v>
      </c>
      <c r="C64" t="str">
        <f t="shared" si="34"/>
        <v>00</v>
      </c>
      <c r="D64" t="str">
        <f t="shared" si="35"/>
        <v>0</v>
      </c>
      <c r="E64" s="6" t="s">
        <v>131</v>
      </c>
      <c r="F64" s="4" t="s">
        <v>132</v>
      </c>
      <c r="G64" s="7">
        <v>-372061.93879619543</v>
      </c>
      <c r="H64" s="7">
        <v>-1191059.236873572</v>
      </c>
      <c r="I64" s="7">
        <v>-1501722.4543860666</v>
      </c>
      <c r="J64" s="7">
        <v>-3887684.4961056598</v>
      </c>
      <c r="K64" s="7">
        <v>-6239288.753701631</v>
      </c>
      <c r="M64" s="8">
        <v>-13191816.879863124</v>
      </c>
      <c r="O64" s="5">
        <v>1670956</v>
      </c>
      <c r="P64" s="5">
        <v>6076607.2000000002</v>
      </c>
      <c r="Q64" s="5">
        <v>4552951</v>
      </c>
    </row>
    <row r="65" spans="1:17">
      <c r="A65" t="str">
        <f t="shared" si="32"/>
        <v>06</v>
      </c>
      <c r="B65" t="str">
        <f t="shared" si="33"/>
        <v>19</v>
      </c>
      <c r="C65" t="str">
        <f t="shared" si="34"/>
        <v>00</v>
      </c>
      <c r="D65" t="str">
        <f t="shared" si="35"/>
        <v>0</v>
      </c>
      <c r="E65" s="6" t="s">
        <v>133</v>
      </c>
      <c r="F65" s="4" t="s">
        <v>134</v>
      </c>
      <c r="G65" s="7">
        <v>-194900.07651322469</v>
      </c>
      <c r="H65" s="7">
        <v>-636104.58553942631</v>
      </c>
      <c r="I65" s="7">
        <v>-781574.59861835407</v>
      </c>
      <c r="J65" s="7">
        <v>-1974200.9937450977</v>
      </c>
      <c r="K65" s="7">
        <v>-3115790.3660091539</v>
      </c>
      <c r="M65" s="8">
        <v>-6702570.620425256</v>
      </c>
      <c r="O65" s="5">
        <v>557951</v>
      </c>
      <c r="P65" s="5">
        <v>6076607.2000000002</v>
      </c>
      <c r="Q65" s="5">
        <v>3400000</v>
      </c>
    </row>
    <row r="66" spans="1:17">
      <c r="A66" t="str">
        <f t="shared" si="32"/>
        <v>06</v>
      </c>
      <c r="B66" t="str">
        <f t="shared" si="33"/>
        <v>20</v>
      </c>
      <c r="C66" t="str">
        <f t="shared" si="34"/>
        <v>00</v>
      </c>
      <c r="D66" t="str">
        <f t="shared" si="35"/>
        <v>0</v>
      </c>
      <c r="E66" s="6" t="s">
        <v>135</v>
      </c>
      <c r="F66" s="4" t="s">
        <v>136</v>
      </c>
      <c r="G66" s="7">
        <v>-472947.44031912024</v>
      </c>
      <c r="H66" s="7">
        <v>-1596250.5040869184</v>
      </c>
      <c r="I66" s="7">
        <v>-2049057.4996014226</v>
      </c>
      <c r="J66" s="7">
        <v>-5234246.2107645832</v>
      </c>
      <c r="K66" s="7">
        <v>-8347450.6853466844</v>
      </c>
      <c r="M66" s="8">
        <v>-17699952.340118729</v>
      </c>
      <c r="O66" s="5">
        <v>1965694</v>
      </c>
      <c r="P66" s="5">
        <v>6076607.2000000002</v>
      </c>
      <c r="Q66" s="5">
        <v>3611386</v>
      </c>
    </row>
    <row r="67" spans="1:17">
      <c r="A67" t="str">
        <f t="shared" ref="A67:A73" si="36">LEFT(E67,2)</f>
        <v>08</v>
      </c>
      <c r="B67" t="str">
        <f t="shared" ref="B67:B73" si="37">MID(E67,3,2)</f>
        <v>01</v>
      </c>
      <c r="C67" t="str">
        <f t="shared" ref="C67:C73" si="38">MID(E67,5,2)</f>
        <v>00</v>
      </c>
      <c r="D67" t="str">
        <f t="shared" ref="D67:D73" si="39">RIGHT(E67,1)</f>
        <v>0</v>
      </c>
      <c r="E67" s="6" t="s">
        <v>137</v>
      </c>
      <c r="F67" s="4" t="s">
        <v>138</v>
      </c>
      <c r="G67" s="7">
        <v>-670875.03378508717</v>
      </c>
      <c r="H67" s="7">
        <v>-2167995.4041803391</v>
      </c>
      <c r="I67" s="7">
        <v>-2621336.1682470152</v>
      </c>
      <c r="J67" s="7">
        <v>-6980167.3722936325</v>
      </c>
      <c r="K67" s="7">
        <v>-11154748.881748023</v>
      </c>
      <c r="M67" s="8">
        <v>-23595122.860254094</v>
      </c>
      <c r="O67" s="5">
        <v>3228326</v>
      </c>
      <c r="P67" s="5">
        <v>6076607.2000000002</v>
      </c>
      <c r="Q67" s="5">
        <v>5606847</v>
      </c>
    </row>
    <row r="68" spans="1:17">
      <c r="A68" t="str">
        <f t="shared" si="36"/>
        <v>08</v>
      </c>
      <c r="B68" t="str">
        <f t="shared" si="37"/>
        <v>02</v>
      </c>
      <c r="C68" t="str">
        <f t="shared" si="38"/>
        <v>00</v>
      </c>
      <c r="D68" t="str">
        <f t="shared" si="39"/>
        <v>0</v>
      </c>
      <c r="E68" s="6" t="s">
        <v>139</v>
      </c>
      <c r="F68" s="4" t="s">
        <v>140</v>
      </c>
      <c r="G68" s="7">
        <v>-372287.29349853378</v>
      </c>
      <c r="H68" s="7">
        <v>-1176247.6540535395</v>
      </c>
      <c r="I68" s="7">
        <v>-1459527.3326214626</v>
      </c>
      <c r="J68" s="7">
        <v>-3765410.4391035032</v>
      </c>
      <c r="K68" s="7">
        <v>-5909978.4218692509</v>
      </c>
      <c r="M68" s="8">
        <v>-12683451.141146291</v>
      </c>
      <c r="O68" s="5">
        <v>1535407</v>
      </c>
      <c r="P68" s="5">
        <v>6076607.2000000002</v>
      </c>
      <c r="Q68" s="5">
        <v>3708365</v>
      </c>
    </row>
    <row r="69" spans="1:17">
      <c r="A69" t="str">
        <f t="shared" si="36"/>
        <v>08</v>
      </c>
      <c r="B69" t="str">
        <f t="shared" si="37"/>
        <v>03</v>
      </c>
      <c r="C69" t="str">
        <f t="shared" si="38"/>
        <v>00</v>
      </c>
      <c r="D69" t="str">
        <f t="shared" si="39"/>
        <v>0</v>
      </c>
      <c r="E69" s="6" t="s">
        <v>141</v>
      </c>
      <c r="F69" s="4" t="s">
        <v>142</v>
      </c>
      <c r="G69" s="7">
        <v>-410082.98127586354</v>
      </c>
      <c r="H69" s="7">
        <v>-1325987.487771699</v>
      </c>
      <c r="I69" s="7">
        <v>-1611113.0560014783</v>
      </c>
      <c r="J69" s="7">
        <v>-4217552.8549307743</v>
      </c>
      <c r="K69" s="7">
        <v>-6675759.4011481628</v>
      </c>
      <c r="M69" s="8">
        <v>-14240495.781127978</v>
      </c>
      <c r="O69" s="5">
        <v>1623698</v>
      </c>
      <c r="P69" s="5">
        <v>6076607.2000000002</v>
      </c>
      <c r="Q69" s="5">
        <v>3400000</v>
      </c>
    </row>
    <row r="70" spans="1:17">
      <c r="A70" t="str">
        <f t="shared" si="36"/>
        <v>08</v>
      </c>
      <c r="B70" t="str">
        <f t="shared" si="37"/>
        <v>04</v>
      </c>
      <c r="C70" t="str">
        <f t="shared" si="38"/>
        <v>00</v>
      </c>
      <c r="D70" t="str">
        <f t="shared" si="39"/>
        <v>0</v>
      </c>
      <c r="E70" s="6" t="s">
        <v>143</v>
      </c>
      <c r="F70" s="4" t="s">
        <v>144</v>
      </c>
      <c r="G70" s="7">
        <v>-581593.06915799296</v>
      </c>
      <c r="H70" s="7">
        <v>-1867595.0024242906</v>
      </c>
      <c r="I70" s="7">
        <v>-2281953.0244668261</v>
      </c>
      <c r="J70" s="7">
        <v>-5891954.3346832069</v>
      </c>
      <c r="K70" s="7">
        <v>-9173375.0223027766</v>
      </c>
      <c r="M70" s="8">
        <v>-19796470.453035094</v>
      </c>
      <c r="O70" s="5">
        <v>2963717</v>
      </c>
      <c r="P70" s="5">
        <v>6076607.2000000002</v>
      </c>
      <c r="Q70" s="5">
        <v>6452096</v>
      </c>
    </row>
    <row r="71" spans="1:17">
      <c r="A71" t="str">
        <f t="shared" si="36"/>
        <v>08</v>
      </c>
      <c r="B71" t="str">
        <f t="shared" si="37"/>
        <v>05</v>
      </c>
      <c r="C71" t="str">
        <f t="shared" si="38"/>
        <v>00</v>
      </c>
      <c r="D71" t="str">
        <f t="shared" si="39"/>
        <v>0</v>
      </c>
      <c r="E71" s="6" t="s">
        <v>145</v>
      </c>
      <c r="F71" s="4" t="s">
        <v>146</v>
      </c>
      <c r="G71" s="7">
        <v>-372524.09047921799</v>
      </c>
      <c r="H71" s="7">
        <v>-1171438.0784758469</v>
      </c>
      <c r="I71" s="7">
        <v>-1412215.0303459796</v>
      </c>
      <c r="J71" s="7">
        <v>-3648887.0322039123</v>
      </c>
      <c r="K71" s="7">
        <v>-5682983.7450435227</v>
      </c>
      <c r="M71" s="8">
        <v>-12288047.976548478</v>
      </c>
      <c r="O71" s="5">
        <v>1774969</v>
      </c>
      <c r="P71" s="5">
        <v>6076607.2000000002</v>
      </c>
      <c r="Q71" s="5">
        <v>4456629</v>
      </c>
    </row>
    <row r="72" spans="1:17">
      <c r="A72" t="str">
        <f t="shared" si="36"/>
        <v>08</v>
      </c>
      <c r="B72" t="str">
        <f t="shared" si="37"/>
        <v>06</v>
      </c>
      <c r="C72" t="str">
        <f t="shared" si="38"/>
        <v>00</v>
      </c>
      <c r="D72" t="str">
        <f t="shared" si="39"/>
        <v>0</v>
      </c>
      <c r="E72" s="6" t="s">
        <v>147</v>
      </c>
      <c r="F72" s="4" t="s">
        <v>148</v>
      </c>
      <c r="G72" s="7">
        <v>-305340.91478524008</v>
      </c>
      <c r="H72" s="7">
        <v>-985123.06507590611</v>
      </c>
      <c r="I72" s="7">
        <v>-1198650.6798308587</v>
      </c>
      <c r="J72" s="7">
        <v>-3082036.4732147595</v>
      </c>
      <c r="K72" s="7">
        <v>-4933604.2327260002</v>
      </c>
      <c r="M72" s="8">
        <v>-10504755.365632765</v>
      </c>
      <c r="O72" s="5">
        <v>1282037</v>
      </c>
      <c r="P72" s="5">
        <v>6076607.2000000002</v>
      </c>
      <c r="Q72" s="5">
        <v>3536502</v>
      </c>
    </row>
    <row r="73" spans="1:17">
      <c r="A73" t="str">
        <f t="shared" si="36"/>
        <v>08</v>
      </c>
      <c r="B73" t="str">
        <f t="shared" si="37"/>
        <v>07</v>
      </c>
      <c r="C73" t="str">
        <f t="shared" si="38"/>
        <v>00</v>
      </c>
      <c r="D73" t="str">
        <f t="shared" si="39"/>
        <v>0</v>
      </c>
      <c r="E73" s="6" t="s">
        <v>149</v>
      </c>
      <c r="F73" s="4" t="s">
        <v>150</v>
      </c>
      <c r="G73" s="7">
        <v>-242142.75494638077</v>
      </c>
      <c r="H73" s="7">
        <v>-818701.87620333908</v>
      </c>
      <c r="I73" s="7">
        <v>-939628.78642213542</v>
      </c>
      <c r="J73" s="7">
        <v>-2466391.0408805595</v>
      </c>
      <c r="K73" s="7">
        <v>-3738670.9875942678</v>
      </c>
      <c r="M73" s="8">
        <v>-8205535.4460466821</v>
      </c>
      <c r="O73" s="5">
        <v>1045939</v>
      </c>
      <c r="P73" s="5">
        <v>6076607.2000000002</v>
      </c>
      <c r="Q73" s="5">
        <v>3400000</v>
      </c>
    </row>
    <row r="74" spans="1:17">
      <c r="A74" t="str">
        <f t="shared" ref="A74:A80" si="40">LEFT(E74,2)</f>
        <v>08</v>
      </c>
      <c r="B74" t="str">
        <f t="shared" ref="B74:B80" si="41">MID(E74,3,2)</f>
        <v>08</v>
      </c>
      <c r="C74" t="str">
        <f t="shared" ref="C74:C80" si="42">MID(E74,5,2)</f>
        <v>00</v>
      </c>
      <c r="D74" t="str">
        <f t="shared" ref="D74:D80" si="43">RIGHT(E74,1)</f>
        <v>0</v>
      </c>
      <c r="E74" s="6" t="s">
        <v>151</v>
      </c>
      <c r="F74" s="4" t="s">
        <v>152</v>
      </c>
      <c r="G74" s="7">
        <v>-441085.80213131796</v>
      </c>
      <c r="H74" s="7">
        <v>-1489594.511558152</v>
      </c>
      <c r="I74" s="7">
        <v>-1796432.8252099145</v>
      </c>
      <c r="J74" s="7">
        <v>-4582342.1584828906</v>
      </c>
      <c r="K74" s="7">
        <v>-7174331.4783764528</v>
      </c>
      <c r="M74" s="8">
        <v>-15483786.775758728</v>
      </c>
      <c r="O74" s="5">
        <v>2015621</v>
      </c>
      <c r="P74" s="5">
        <v>6076607.2000000002</v>
      </c>
      <c r="Q74" s="5">
        <v>4185662</v>
      </c>
    </row>
    <row r="75" spans="1:17">
      <c r="A75" t="str">
        <f t="shared" si="40"/>
        <v>08</v>
      </c>
      <c r="B75" t="str">
        <f t="shared" si="41"/>
        <v>09</v>
      </c>
      <c r="C75" t="str">
        <f t="shared" si="42"/>
        <v>00</v>
      </c>
      <c r="D75" t="str">
        <f t="shared" si="43"/>
        <v>0</v>
      </c>
      <c r="E75" s="6" t="s">
        <v>153</v>
      </c>
      <c r="F75" s="4" t="s">
        <v>154</v>
      </c>
      <c r="G75" s="7">
        <v>-582130.14513820724</v>
      </c>
      <c r="H75" s="7">
        <v>-1924702.4602096044</v>
      </c>
      <c r="I75" s="7">
        <v>-2332280.9461708204</v>
      </c>
      <c r="J75" s="7">
        <v>-6025365.35702613</v>
      </c>
      <c r="K75" s="7">
        <v>-9460778.4301603101</v>
      </c>
      <c r="M75" s="8">
        <v>-20325257.33870507</v>
      </c>
      <c r="O75" s="5">
        <v>2831065</v>
      </c>
      <c r="P75" s="5">
        <v>6076607.2000000002</v>
      </c>
      <c r="Q75" s="5">
        <v>5285259</v>
      </c>
    </row>
    <row r="76" spans="1:17">
      <c r="A76" t="str">
        <f t="shared" si="40"/>
        <v>08</v>
      </c>
      <c r="B76" t="str">
        <f t="shared" si="41"/>
        <v>10</v>
      </c>
      <c r="C76" t="str">
        <f t="shared" si="42"/>
        <v>00</v>
      </c>
      <c r="D76" t="str">
        <f t="shared" si="43"/>
        <v>0</v>
      </c>
      <c r="E76" s="6" t="s">
        <v>155</v>
      </c>
      <c r="F76" s="4" t="s">
        <v>156</v>
      </c>
      <c r="G76" s="7">
        <v>-531861.53357049811</v>
      </c>
      <c r="H76" s="7">
        <v>-1705707.8062067796</v>
      </c>
      <c r="I76" s="7">
        <v>-2071614.3424419323</v>
      </c>
      <c r="J76" s="7">
        <v>-5284553.2696757112</v>
      </c>
      <c r="K76" s="7">
        <v>-8226910.7910369281</v>
      </c>
      <c r="M76" s="8">
        <v>-17820647.74293185</v>
      </c>
      <c r="O76" s="5">
        <v>2331943</v>
      </c>
      <c r="P76" s="5">
        <v>6076607.2000000002</v>
      </c>
      <c r="Q76" s="5">
        <v>4892395</v>
      </c>
    </row>
    <row r="77" spans="1:17">
      <c r="A77" t="str">
        <f t="shared" si="40"/>
        <v>08</v>
      </c>
      <c r="B77" t="str">
        <f t="shared" si="41"/>
        <v>11</v>
      </c>
      <c r="C77" t="str">
        <f t="shared" si="42"/>
        <v>00</v>
      </c>
      <c r="D77" t="str">
        <f t="shared" si="43"/>
        <v>0</v>
      </c>
      <c r="E77" s="6" t="s">
        <v>157</v>
      </c>
      <c r="F77" s="4" t="s">
        <v>158</v>
      </c>
      <c r="G77" s="7">
        <v>-691204.21295864834</v>
      </c>
      <c r="H77" s="7">
        <v>-2204073.6487605418</v>
      </c>
      <c r="I77" s="7">
        <v>-2667689.6905188216</v>
      </c>
      <c r="J77" s="7">
        <v>-6755905.9078924879</v>
      </c>
      <c r="K77" s="7">
        <v>-10438381.93088286</v>
      </c>
      <c r="M77" s="8">
        <v>-22757255.391013362</v>
      </c>
      <c r="O77" s="5">
        <v>3274792</v>
      </c>
      <c r="P77" s="5">
        <v>6076607.2000000002</v>
      </c>
      <c r="Q77" s="5">
        <v>6506907</v>
      </c>
    </row>
    <row r="78" spans="1:17">
      <c r="A78" t="str">
        <f t="shared" si="40"/>
        <v>08</v>
      </c>
      <c r="B78" t="str">
        <f t="shared" si="41"/>
        <v>12</v>
      </c>
      <c r="C78" t="str">
        <f t="shared" si="42"/>
        <v>00</v>
      </c>
      <c r="D78" t="str">
        <f t="shared" si="43"/>
        <v>0</v>
      </c>
      <c r="E78" s="6" t="s">
        <v>159</v>
      </c>
      <c r="F78" s="4" t="s">
        <v>160</v>
      </c>
      <c r="G78" s="7">
        <v>-282835.53709700133</v>
      </c>
      <c r="H78" s="7">
        <v>-864209.46433599747</v>
      </c>
      <c r="I78" s="7">
        <v>-938854.84007752209</v>
      </c>
      <c r="J78" s="7">
        <v>-2560166.1338734608</v>
      </c>
      <c r="K78" s="7">
        <v>-3964583.847002788</v>
      </c>
      <c r="M78" s="8">
        <v>-8610649.8223867696</v>
      </c>
      <c r="O78" s="5">
        <v>1182754</v>
      </c>
      <c r="P78" s="5">
        <v>6076607.2000000002</v>
      </c>
      <c r="Q78" s="5">
        <v>3776036</v>
      </c>
    </row>
    <row r="79" spans="1:17">
      <c r="A79" t="str">
        <f t="shared" si="40"/>
        <v>10</v>
      </c>
      <c r="B79" t="str">
        <f t="shared" si="41"/>
        <v>01</v>
      </c>
      <c r="C79" t="str">
        <f t="shared" si="42"/>
        <v>00</v>
      </c>
      <c r="D79" t="str">
        <f t="shared" si="43"/>
        <v>0</v>
      </c>
      <c r="E79" s="6" t="s">
        <v>161</v>
      </c>
      <c r="F79" s="4" t="s">
        <v>162</v>
      </c>
      <c r="G79" s="7">
        <v>-1213439.9783548701</v>
      </c>
      <c r="H79" s="7">
        <v>-3835396.5359644452</v>
      </c>
      <c r="I79" s="7">
        <v>-4708081.5363889569</v>
      </c>
      <c r="J79" s="7">
        <v>-11983973.027848901</v>
      </c>
      <c r="K79" s="7">
        <v>-18408203.429171205</v>
      </c>
      <c r="M79" s="8">
        <v>-40149094.507728375</v>
      </c>
      <c r="O79" s="5">
        <v>5682422</v>
      </c>
      <c r="P79" s="5">
        <v>6076607.2000000002</v>
      </c>
      <c r="Q79" s="5">
        <v>5960789</v>
      </c>
    </row>
    <row r="80" spans="1:17">
      <c r="A80" t="str">
        <f t="shared" si="40"/>
        <v>10</v>
      </c>
      <c r="B80" t="str">
        <f t="shared" si="41"/>
        <v>02</v>
      </c>
      <c r="C80" t="str">
        <f t="shared" si="42"/>
        <v>00</v>
      </c>
      <c r="D80" t="str">
        <f t="shared" si="43"/>
        <v>0</v>
      </c>
      <c r="E80" s="6" t="s">
        <v>163</v>
      </c>
      <c r="F80" s="4" t="s">
        <v>164</v>
      </c>
      <c r="G80" s="7">
        <v>-737734.30249797902</v>
      </c>
      <c r="H80" s="7">
        <v>-2433150.0356806992</v>
      </c>
      <c r="I80" s="7">
        <v>-3045367.0619089687</v>
      </c>
      <c r="J80" s="7">
        <v>-7854751.9677028405</v>
      </c>
      <c r="K80" s="7">
        <v>-12040122.076310987</v>
      </c>
      <c r="M80" s="8">
        <v>-26111125.444101475</v>
      </c>
      <c r="O80" s="5">
        <v>3458725</v>
      </c>
      <c r="P80" s="5">
        <v>6076607.2000000002</v>
      </c>
      <c r="Q80" s="5">
        <v>5507578</v>
      </c>
    </row>
    <row r="81" spans="1:17">
      <c r="A81" t="str">
        <f t="shared" ref="A81:A87" si="44">LEFT(E81,2)</f>
        <v>10</v>
      </c>
      <c r="B81" t="str">
        <f t="shared" ref="B81:B87" si="45">MID(E81,3,2)</f>
        <v>03</v>
      </c>
      <c r="C81" t="str">
        <f t="shared" ref="C81:C87" si="46">MID(E81,5,2)</f>
        <v>00</v>
      </c>
      <c r="D81" t="str">
        <f t="shared" ref="D81:D87" si="47">RIGHT(E81,1)</f>
        <v>0</v>
      </c>
      <c r="E81" s="6" t="s">
        <v>165</v>
      </c>
      <c r="F81" s="4" t="s">
        <v>166</v>
      </c>
      <c r="G81" s="7">
        <v>-387023.5581268128</v>
      </c>
      <c r="H81" s="7">
        <v>-1264066.3492926362</v>
      </c>
      <c r="I81" s="7">
        <v>-1552306.5740962538</v>
      </c>
      <c r="J81" s="7">
        <v>-4121744.5383399567</v>
      </c>
      <c r="K81" s="7">
        <v>-6591564.6233940208</v>
      </c>
      <c r="M81" s="8">
        <v>-13916705.643249679</v>
      </c>
      <c r="O81" s="5">
        <v>1963407</v>
      </c>
      <c r="P81" s="5">
        <v>6076607.2000000002</v>
      </c>
      <c r="Q81" s="5">
        <v>4510977</v>
      </c>
    </row>
    <row r="82" spans="1:17">
      <c r="A82" t="str">
        <f t="shared" si="44"/>
        <v>10</v>
      </c>
      <c r="B82" t="str">
        <f t="shared" si="45"/>
        <v>04</v>
      </c>
      <c r="C82" t="str">
        <f t="shared" si="46"/>
        <v>00</v>
      </c>
      <c r="D82" t="str">
        <f t="shared" si="47"/>
        <v>0</v>
      </c>
      <c r="E82" s="6" t="s">
        <v>167</v>
      </c>
      <c r="F82" s="4" t="s">
        <v>168</v>
      </c>
      <c r="G82" s="7">
        <v>-287269.58157014695</v>
      </c>
      <c r="H82" s="7">
        <v>-938773.06391670194</v>
      </c>
      <c r="I82" s="7">
        <v>-1190416.8993402808</v>
      </c>
      <c r="J82" s="7">
        <v>-3088868.7313164272</v>
      </c>
      <c r="K82" s="7">
        <v>-4966866.489019691</v>
      </c>
      <c r="M82" s="8">
        <v>-10472194.765163247</v>
      </c>
      <c r="O82" s="5">
        <v>1352934</v>
      </c>
      <c r="P82" s="5">
        <v>6076607.2000000002</v>
      </c>
      <c r="Q82" s="5">
        <v>3735637</v>
      </c>
    </row>
    <row r="83" spans="1:17">
      <c r="A83" t="str">
        <f t="shared" si="44"/>
        <v>10</v>
      </c>
      <c r="B83" t="str">
        <f t="shared" si="45"/>
        <v>05</v>
      </c>
      <c r="C83" t="str">
        <f t="shared" si="46"/>
        <v>00</v>
      </c>
      <c r="D83" t="str">
        <f t="shared" si="47"/>
        <v>0</v>
      </c>
      <c r="E83" s="6" t="s">
        <v>169</v>
      </c>
      <c r="F83" s="4" t="s">
        <v>170</v>
      </c>
      <c r="G83" s="7">
        <v>-583256.49845323642</v>
      </c>
      <c r="H83" s="7">
        <v>-1903997.1190554786</v>
      </c>
      <c r="I83" s="7">
        <v>-2366508.3575190585</v>
      </c>
      <c r="J83" s="7">
        <v>-6091095.5690518748</v>
      </c>
      <c r="K83" s="7">
        <v>-9571791.595244769</v>
      </c>
      <c r="M83" s="8">
        <v>-20516649.139324419</v>
      </c>
      <c r="O83" s="5">
        <v>2734544</v>
      </c>
      <c r="P83" s="5">
        <v>6076607.2000000002</v>
      </c>
      <c r="Q83" s="5">
        <v>5021965</v>
      </c>
    </row>
    <row r="84" spans="1:17">
      <c r="A84" t="str">
        <f t="shared" si="44"/>
        <v>10</v>
      </c>
      <c r="B84" t="str">
        <f t="shared" si="45"/>
        <v>06</v>
      </c>
      <c r="C84" t="str">
        <f t="shared" si="46"/>
        <v>00</v>
      </c>
      <c r="D84" t="str">
        <f t="shared" si="47"/>
        <v>0</v>
      </c>
      <c r="E84" s="6" t="s">
        <v>171</v>
      </c>
      <c r="F84" s="4" t="s">
        <v>172</v>
      </c>
      <c r="G84" s="7">
        <v>-834494.18389797513</v>
      </c>
      <c r="H84" s="7">
        <v>-2831838.9070898881</v>
      </c>
      <c r="I84" s="7">
        <v>-3459836.5603425894</v>
      </c>
      <c r="J84" s="7">
        <v>-9330612.3149893004</v>
      </c>
      <c r="K84" s="7">
        <v>-14677306.080741821</v>
      </c>
      <c r="M84" s="8">
        <v>-31134088.047061574</v>
      </c>
      <c r="O84" s="5">
        <v>4065305</v>
      </c>
      <c r="P84" s="5">
        <v>6076607.2000000002</v>
      </c>
      <c r="Q84" s="5">
        <v>4912949</v>
      </c>
    </row>
    <row r="85" spans="1:17">
      <c r="A85" t="str">
        <f t="shared" si="44"/>
        <v>10</v>
      </c>
      <c r="B85" t="str">
        <f t="shared" si="45"/>
        <v>07</v>
      </c>
      <c r="C85" t="str">
        <f t="shared" si="46"/>
        <v>00</v>
      </c>
      <c r="D85" t="str">
        <f t="shared" si="47"/>
        <v>0</v>
      </c>
      <c r="E85" s="6" t="s">
        <v>173</v>
      </c>
      <c r="F85" s="4" t="s">
        <v>174</v>
      </c>
      <c r="G85" s="7">
        <v>-465227.29633174278</v>
      </c>
      <c r="H85" s="7">
        <v>-1506431.7530933372</v>
      </c>
      <c r="I85" s="7">
        <v>-1852062.4042621166</v>
      </c>
      <c r="J85" s="7">
        <v>-4801717.333207489</v>
      </c>
      <c r="K85" s="7">
        <v>-7740450.0749845514</v>
      </c>
      <c r="M85" s="8">
        <v>-16365888.861879237</v>
      </c>
      <c r="O85" s="5">
        <v>2412381</v>
      </c>
      <c r="P85" s="5">
        <v>6076607.2000000002</v>
      </c>
      <c r="Q85" s="5">
        <v>5693091</v>
      </c>
    </row>
    <row r="86" spans="1:17">
      <c r="A86" t="str">
        <f t="shared" si="44"/>
        <v>10</v>
      </c>
      <c r="B86" t="str">
        <f t="shared" si="45"/>
        <v>08</v>
      </c>
      <c r="C86" t="str">
        <f t="shared" si="46"/>
        <v>00</v>
      </c>
      <c r="D86" t="str">
        <f t="shared" si="47"/>
        <v>0</v>
      </c>
      <c r="E86" s="6" t="s">
        <v>175</v>
      </c>
      <c r="F86" s="4" t="s">
        <v>176</v>
      </c>
      <c r="G86" s="7">
        <v>-1154802.374507365</v>
      </c>
      <c r="H86" s="7">
        <v>-3872007.2573089264</v>
      </c>
      <c r="I86" s="7">
        <v>-4855342.9371546963</v>
      </c>
      <c r="J86" s="7">
        <v>-12884954.271818338</v>
      </c>
      <c r="K86" s="7">
        <v>-20234995.277148098</v>
      </c>
      <c r="M86" s="8">
        <v>-43002102.117937423</v>
      </c>
      <c r="O86" s="5">
        <v>6151969</v>
      </c>
      <c r="P86" s="5">
        <v>6076607.2000000002</v>
      </c>
      <c r="Q86" s="5">
        <v>8005645</v>
      </c>
    </row>
    <row r="87" spans="1:17">
      <c r="A87" t="str">
        <f t="shared" si="44"/>
        <v>10</v>
      </c>
      <c r="B87" t="str">
        <f t="shared" si="45"/>
        <v>09</v>
      </c>
      <c r="C87" t="str">
        <f t="shared" si="46"/>
        <v>00</v>
      </c>
      <c r="D87" t="str">
        <f t="shared" si="47"/>
        <v>0</v>
      </c>
      <c r="E87" s="6" t="s">
        <v>177</v>
      </c>
      <c r="F87" s="4" t="s">
        <v>178</v>
      </c>
      <c r="G87" s="7">
        <v>-366374.31838776771</v>
      </c>
      <c r="H87" s="7">
        <v>-1195751.1684674341</v>
      </c>
      <c r="I87" s="7">
        <v>-1456782.7787714631</v>
      </c>
      <c r="J87" s="7">
        <v>-3892014.4895376908</v>
      </c>
      <c r="K87" s="7">
        <v>-6099974.1300664842</v>
      </c>
      <c r="M87" s="8">
        <v>-13010896.885230839</v>
      </c>
      <c r="O87" s="5">
        <v>1776215</v>
      </c>
      <c r="P87" s="5">
        <v>6076607.2000000002</v>
      </c>
      <c r="Q87" s="5">
        <v>4133947</v>
      </c>
    </row>
    <row r="88" spans="1:17">
      <c r="A88" t="str">
        <f t="shared" ref="A88:A93" si="48">LEFT(E88,2)</f>
        <v>10</v>
      </c>
      <c r="B88" t="str">
        <f t="shared" ref="B88:B93" si="49">MID(E88,3,2)</f>
        <v>10</v>
      </c>
      <c r="C88" t="str">
        <f t="shared" ref="C88:C93" si="50">MID(E88,5,2)</f>
        <v>00</v>
      </c>
      <c r="D88" t="str">
        <f t="shared" ref="D88:D93" si="51">RIGHT(E88,1)</f>
        <v>0</v>
      </c>
      <c r="E88" s="6" t="s">
        <v>179</v>
      </c>
      <c r="F88" s="4" t="s">
        <v>180</v>
      </c>
      <c r="G88" s="7">
        <v>-610884.55829868815</v>
      </c>
      <c r="H88" s="7">
        <v>-2006972.0108046157</v>
      </c>
      <c r="I88" s="7">
        <v>-2482715.3247504896</v>
      </c>
      <c r="J88" s="7">
        <v>-6419290.4092771271</v>
      </c>
      <c r="K88" s="7">
        <v>-10049039.152337704</v>
      </c>
      <c r="M88" s="8">
        <v>-21568901.455468625</v>
      </c>
      <c r="O88" s="5">
        <v>3068458</v>
      </c>
      <c r="P88" s="5">
        <v>6076607.2000000002</v>
      </c>
      <c r="Q88" s="5">
        <v>6619835</v>
      </c>
    </row>
    <row r="89" spans="1:17">
      <c r="A89" t="str">
        <f t="shared" si="48"/>
        <v>10</v>
      </c>
      <c r="B89" t="str">
        <f t="shared" si="49"/>
        <v>11</v>
      </c>
      <c r="C89" t="str">
        <f t="shared" si="50"/>
        <v>00</v>
      </c>
      <c r="D89" t="str">
        <f t="shared" si="51"/>
        <v>0</v>
      </c>
      <c r="E89" s="6" t="s">
        <v>181</v>
      </c>
      <c r="F89" s="4" t="s">
        <v>182</v>
      </c>
      <c r="G89" s="7">
        <v>-238619.05038095987</v>
      </c>
      <c r="H89" s="7">
        <v>-800655.56996013888</v>
      </c>
      <c r="I89" s="7">
        <v>-1022027.9646664461</v>
      </c>
      <c r="J89" s="7">
        <v>-2625776.3255186668</v>
      </c>
      <c r="K89" s="7">
        <v>-4187383.650494155</v>
      </c>
      <c r="M89" s="8">
        <v>-8874462.5610203668</v>
      </c>
      <c r="O89" s="5">
        <v>1121583</v>
      </c>
      <c r="P89" s="5">
        <v>6076607.2000000002</v>
      </c>
      <c r="Q89" s="5">
        <v>3466576</v>
      </c>
    </row>
    <row r="90" spans="1:17">
      <c r="A90" t="str">
        <f t="shared" si="48"/>
        <v>10</v>
      </c>
      <c r="B90" t="str">
        <f t="shared" si="49"/>
        <v>12</v>
      </c>
      <c r="C90" t="str">
        <f t="shared" si="50"/>
        <v>00</v>
      </c>
      <c r="D90" t="str">
        <f t="shared" si="51"/>
        <v>0</v>
      </c>
      <c r="E90" s="6" t="s">
        <v>183</v>
      </c>
      <c r="F90" s="4" t="s">
        <v>184</v>
      </c>
      <c r="G90" s="7">
        <v>-840192.43851424416</v>
      </c>
      <c r="H90" s="7">
        <v>-2741773.9571622862</v>
      </c>
      <c r="I90" s="7">
        <v>-3412125.9260695484</v>
      </c>
      <c r="J90" s="7">
        <v>-8831522.6986188721</v>
      </c>
      <c r="K90" s="7">
        <v>-13634923.608578496</v>
      </c>
      <c r="M90" s="8">
        <v>-29460538.628943447</v>
      </c>
      <c r="O90" s="5">
        <v>4388958</v>
      </c>
      <c r="P90" s="5">
        <v>6076607.2000000002</v>
      </c>
      <c r="Q90" s="5">
        <v>7648843</v>
      </c>
    </row>
    <row r="91" spans="1:17">
      <c r="A91" t="str">
        <f t="shared" si="48"/>
        <v>10</v>
      </c>
      <c r="B91" t="str">
        <f t="shared" si="49"/>
        <v>13</v>
      </c>
      <c r="C91" t="str">
        <f t="shared" si="50"/>
        <v>00</v>
      </c>
      <c r="D91" t="str">
        <f t="shared" si="51"/>
        <v>0</v>
      </c>
      <c r="E91" s="6" t="s">
        <v>185</v>
      </c>
      <c r="F91" s="4" t="s">
        <v>186</v>
      </c>
      <c r="G91" s="7">
        <v>-401245.37274900795</v>
      </c>
      <c r="H91" s="7">
        <v>-1323963.2334383551</v>
      </c>
      <c r="I91" s="7">
        <v>-1538638.2796312298</v>
      </c>
      <c r="J91" s="7">
        <v>-4036298.9309851802</v>
      </c>
      <c r="K91" s="7">
        <v>-6302657.2396317255</v>
      </c>
      <c r="M91" s="8">
        <v>-13602803.056435499</v>
      </c>
      <c r="O91" s="5">
        <v>1833965</v>
      </c>
      <c r="P91" s="5">
        <v>6076607.2000000002</v>
      </c>
      <c r="Q91" s="5">
        <v>4031927</v>
      </c>
    </row>
    <row r="92" spans="1:17">
      <c r="A92" t="str">
        <f t="shared" si="48"/>
        <v>10</v>
      </c>
      <c r="B92" t="str">
        <f t="shared" si="49"/>
        <v>14</v>
      </c>
      <c r="C92" t="str">
        <f t="shared" si="50"/>
        <v>00</v>
      </c>
      <c r="D92" t="str">
        <f t="shared" si="51"/>
        <v>0</v>
      </c>
      <c r="E92" s="6" t="s">
        <v>187</v>
      </c>
      <c r="F92" s="4" t="s">
        <v>188</v>
      </c>
      <c r="G92" s="7">
        <v>-801003.02305330476</v>
      </c>
      <c r="H92" s="7">
        <v>-2621894.3055217704</v>
      </c>
      <c r="I92" s="7">
        <v>-3301642.2605372788</v>
      </c>
      <c r="J92" s="7">
        <v>-8588714.3459170312</v>
      </c>
      <c r="K92" s="7">
        <v>-13892658.043114794</v>
      </c>
      <c r="M92" s="8">
        <v>-29205911.97814418</v>
      </c>
      <c r="O92" s="5">
        <v>4110206</v>
      </c>
      <c r="P92" s="5">
        <v>6076607.2000000002</v>
      </c>
      <c r="Q92" s="5">
        <v>7053378</v>
      </c>
    </row>
    <row r="93" spans="1:17">
      <c r="A93" t="str">
        <f t="shared" si="48"/>
        <v>10</v>
      </c>
      <c r="B93" t="str">
        <f t="shared" si="49"/>
        <v>15</v>
      </c>
      <c r="C93" t="str">
        <f t="shared" si="50"/>
        <v>00</v>
      </c>
      <c r="D93" t="str">
        <f t="shared" si="51"/>
        <v>0</v>
      </c>
      <c r="E93" s="6" t="s">
        <v>189</v>
      </c>
      <c r="F93" s="4" t="s">
        <v>190</v>
      </c>
      <c r="G93" s="7">
        <v>-247140.4770807538</v>
      </c>
      <c r="H93" s="7">
        <v>-835436.70589585125</v>
      </c>
      <c r="I93" s="7">
        <v>-1033389.0497887919</v>
      </c>
      <c r="J93" s="7">
        <v>-2634198.4084830242</v>
      </c>
      <c r="K93" s="7">
        <v>-4124754.9581172131</v>
      </c>
      <c r="M93" s="8">
        <v>-8874919.5993656348</v>
      </c>
      <c r="O93" s="5">
        <v>1097958</v>
      </c>
      <c r="P93" s="5">
        <v>6076607.2000000002</v>
      </c>
      <c r="Q93" s="5">
        <v>3442406</v>
      </c>
    </row>
    <row r="94" spans="1:17">
      <c r="A94" t="str">
        <f t="shared" ref="A94:A100" si="52">LEFT(E94,2)</f>
        <v>10</v>
      </c>
      <c r="B94" t="str">
        <f t="shared" ref="B94:B100" si="53">MID(E94,3,2)</f>
        <v>16</v>
      </c>
      <c r="C94" t="str">
        <f t="shared" ref="C94:C100" si="54">MID(E94,5,2)</f>
        <v>00</v>
      </c>
      <c r="D94" t="str">
        <f t="shared" ref="D94:D100" si="55">RIGHT(E94,1)</f>
        <v>0</v>
      </c>
      <c r="E94" s="6" t="s">
        <v>191</v>
      </c>
      <c r="F94" s="4" t="s">
        <v>132</v>
      </c>
      <c r="G94" s="7">
        <v>-920650.14393921976</v>
      </c>
      <c r="H94" s="7">
        <v>-3061476.1824986101</v>
      </c>
      <c r="I94" s="7">
        <v>-3699551.0675167404</v>
      </c>
      <c r="J94" s="7">
        <v>-9681225.6801824309</v>
      </c>
      <c r="K94" s="7">
        <v>-15372635.950881999</v>
      </c>
      <c r="M94" s="8">
        <v>-32735539.025019001</v>
      </c>
      <c r="O94" s="5">
        <v>4846179</v>
      </c>
      <c r="P94" s="5">
        <v>6076607.2000000002</v>
      </c>
      <c r="Q94" s="5">
        <v>7655382</v>
      </c>
    </row>
    <row r="95" spans="1:17">
      <c r="A95" t="str">
        <f t="shared" si="52"/>
        <v>10</v>
      </c>
      <c r="B95" t="str">
        <f t="shared" si="53"/>
        <v>17</v>
      </c>
      <c r="C95" t="str">
        <f t="shared" si="54"/>
        <v>00</v>
      </c>
      <c r="D95" t="str">
        <f t="shared" si="55"/>
        <v>0</v>
      </c>
      <c r="E95" s="6" t="s">
        <v>192</v>
      </c>
      <c r="F95" s="4" t="s">
        <v>193</v>
      </c>
      <c r="G95" s="7">
        <v>-501558.3724807945</v>
      </c>
      <c r="H95" s="7">
        <v>-1693408.7704720767</v>
      </c>
      <c r="I95" s="7">
        <v>-2133404.8055817746</v>
      </c>
      <c r="J95" s="7">
        <v>-5437999.1481231647</v>
      </c>
      <c r="K95" s="7">
        <v>-8617709.3485756125</v>
      </c>
      <c r="M95" s="8">
        <v>-18384080.44523342</v>
      </c>
      <c r="O95" s="5">
        <v>2654635</v>
      </c>
      <c r="P95" s="5">
        <v>6076607.2000000002</v>
      </c>
      <c r="Q95" s="5">
        <v>5690552</v>
      </c>
    </row>
    <row r="96" spans="1:17">
      <c r="A96" t="str">
        <f t="shared" si="52"/>
        <v>10</v>
      </c>
      <c r="B96" t="str">
        <f t="shared" si="53"/>
        <v>18</v>
      </c>
      <c r="C96" t="str">
        <f t="shared" si="54"/>
        <v>00</v>
      </c>
      <c r="D96" t="str">
        <f t="shared" si="55"/>
        <v>0</v>
      </c>
      <c r="E96" s="6" t="s">
        <v>194</v>
      </c>
      <c r="F96" s="4" t="s">
        <v>195</v>
      </c>
      <c r="G96" s="7">
        <v>-307301.64938055631</v>
      </c>
      <c r="H96" s="7">
        <v>-990766.73541866126</v>
      </c>
      <c r="I96" s="7">
        <v>-1266229.6241069061</v>
      </c>
      <c r="J96" s="7">
        <v>-3381063.5118205128</v>
      </c>
      <c r="K96" s="7">
        <v>-5507498.2105560144</v>
      </c>
      <c r="M96" s="8">
        <v>-11452859.731282651</v>
      </c>
      <c r="O96" s="5">
        <v>1534561</v>
      </c>
      <c r="P96" s="5">
        <v>6076607.2000000002</v>
      </c>
      <c r="Q96" s="5">
        <v>3880069</v>
      </c>
    </row>
    <row r="97" spans="1:17">
      <c r="A97" t="str">
        <f t="shared" si="52"/>
        <v>10</v>
      </c>
      <c r="B97" t="str">
        <f t="shared" si="53"/>
        <v>19</v>
      </c>
      <c r="C97" t="str">
        <f t="shared" si="54"/>
        <v>00</v>
      </c>
      <c r="D97" t="str">
        <f t="shared" si="55"/>
        <v>0</v>
      </c>
      <c r="E97" s="6" t="s">
        <v>196</v>
      </c>
      <c r="F97" s="4" t="s">
        <v>197</v>
      </c>
      <c r="G97" s="7">
        <v>-519261.54877396661</v>
      </c>
      <c r="H97" s="7">
        <v>-1675497.8250293718</v>
      </c>
      <c r="I97" s="7">
        <v>-2040856.3088293669</v>
      </c>
      <c r="J97" s="7">
        <v>-5491520.4026852287</v>
      </c>
      <c r="K97" s="7">
        <v>-8671542.9756809212</v>
      </c>
      <c r="M97" s="8">
        <v>-18398679.060998857</v>
      </c>
      <c r="O97" s="5">
        <v>2806682</v>
      </c>
      <c r="P97" s="5">
        <v>6076607.2000000002</v>
      </c>
      <c r="Q97" s="5">
        <v>5553321</v>
      </c>
    </row>
    <row r="98" spans="1:17">
      <c r="A98" t="str">
        <f t="shared" si="52"/>
        <v>10</v>
      </c>
      <c r="B98" t="str">
        <f t="shared" si="53"/>
        <v>20</v>
      </c>
      <c r="C98" t="str">
        <f t="shared" si="54"/>
        <v>00</v>
      </c>
      <c r="D98" t="str">
        <f t="shared" si="55"/>
        <v>0</v>
      </c>
      <c r="E98" s="6" t="s">
        <v>198</v>
      </c>
      <c r="F98" s="4" t="s">
        <v>199</v>
      </c>
      <c r="G98" s="7">
        <v>-1534422.1967336035</v>
      </c>
      <c r="H98" s="7">
        <v>-5056584.623958624</v>
      </c>
      <c r="I98" s="7">
        <v>-6320105.9151032725</v>
      </c>
      <c r="J98" s="7">
        <v>-16544602.894048214</v>
      </c>
      <c r="K98" s="7">
        <v>-25914952.48844042</v>
      </c>
      <c r="M98" s="8">
        <v>-55370668.118284136</v>
      </c>
      <c r="O98" s="5">
        <v>8095595</v>
      </c>
      <c r="P98" s="5">
        <v>6938684.0199999996</v>
      </c>
      <c r="Q98" s="5">
        <v>11139771</v>
      </c>
    </row>
    <row r="99" spans="1:17">
      <c r="A99" t="str">
        <f t="shared" si="52"/>
        <v>10</v>
      </c>
      <c r="B99" t="str">
        <f t="shared" si="53"/>
        <v>21</v>
      </c>
      <c r="C99" t="str">
        <f t="shared" si="54"/>
        <v>00</v>
      </c>
      <c r="D99" t="str">
        <f t="shared" si="55"/>
        <v>0</v>
      </c>
      <c r="E99" s="6" t="s">
        <v>200</v>
      </c>
      <c r="F99" s="4" t="s">
        <v>201</v>
      </c>
      <c r="G99" s="7">
        <v>-231614.14575866301</v>
      </c>
      <c r="H99" s="7">
        <v>-758916.15427925589</v>
      </c>
      <c r="I99" s="7">
        <v>-967011.16747492424</v>
      </c>
      <c r="J99" s="7">
        <v>-2603138.7722598938</v>
      </c>
      <c r="K99" s="7">
        <v>-4108500.9853179129</v>
      </c>
      <c r="M99" s="8">
        <v>-8669181.225090649</v>
      </c>
      <c r="O99" s="5">
        <v>1232912</v>
      </c>
      <c r="P99" s="5">
        <v>6076607.2000000002</v>
      </c>
      <c r="Q99" s="5">
        <v>3686580</v>
      </c>
    </row>
    <row r="100" spans="1:17">
      <c r="A100" t="str">
        <f t="shared" si="52"/>
        <v>12</v>
      </c>
      <c r="B100" t="str">
        <f t="shared" si="53"/>
        <v>01</v>
      </c>
      <c r="C100" t="str">
        <f t="shared" si="54"/>
        <v>00</v>
      </c>
      <c r="D100" t="str">
        <f t="shared" si="55"/>
        <v>0</v>
      </c>
      <c r="E100" s="6" t="s">
        <v>202</v>
      </c>
      <c r="F100" s="4" t="s">
        <v>203</v>
      </c>
      <c r="G100" s="7">
        <v>-812907.93792455189</v>
      </c>
      <c r="H100" s="7">
        <v>-2726882.0004910412</v>
      </c>
      <c r="I100" s="7">
        <v>-3278802.4580604024</v>
      </c>
      <c r="J100" s="7">
        <v>-8422688.4084138442</v>
      </c>
      <c r="K100" s="7">
        <v>-13350516.538816936</v>
      </c>
      <c r="M100" s="8">
        <v>-28591797.343706775</v>
      </c>
      <c r="O100" s="5">
        <v>4364123</v>
      </c>
      <c r="P100" s="5">
        <v>6076607.2000000002</v>
      </c>
      <c r="Q100" s="5">
        <v>8245317</v>
      </c>
    </row>
    <row r="101" spans="1:17">
      <c r="A101" t="str">
        <f t="shared" ref="A101:A106" si="56">LEFT(E101,2)</f>
        <v>12</v>
      </c>
      <c r="B101" t="str">
        <f t="shared" ref="B101:B106" si="57">MID(E101,3,2)</f>
        <v>02</v>
      </c>
      <c r="C101" t="str">
        <f t="shared" ref="C101:C106" si="58">MID(E101,5,2)</f>
        <v>00</v>
      </c>
      <c r="D101" t="str">
        <f t="shared" ref="D101:D106" si="59">RIGHT(E101,1)</f>
        <v>0</v>
      </c>
      <c r="E101" s="6" t="s">
        <v>204</v>
      </c>
      <c r="F101" s="4" t="s">
        <v>205</v>
      </c>
      <c r="G101" s="7">
        <v>-572242.98231708503</v>
      </c>
      <c r="H101" s="7">
        <v>-1877549.1526557612</v>
      </c>
      <c r="I101" s="7">
        <v>-2215706.2146705184</v>
      </c>
      <c r="J101" s="7">
        <v>-5754862.2124790028</v>
      </c>
      <c r="K101" s="7">
        <v>-9083905.8765397742</v>
      </c>
      <c r="M101" s="8">
        <v>-19504266.438662142</v>
      </c>
      <c r="O101" s="5">
        <v>3035066</v>
      </c>
      <c r="P101" s="5">
        <v>6076607.2000000002</v>
      </c>
      <c r="Q101" s="5">
        <v>7476518</v>
      </c>
    </row>
    <row r="102" spans="1:17">
      <c r="A102" t="str">
        <f t="shared" si="56"/>
        <v>12</v>
      </c>
      <c r="B102" t="str">
        <f t="shared" si="57"/>
        <v>03</v>
      </c>
      <c r="C102" t="str">
        <f t="shared" si="58"/>
        <v>00</v>
      </c>
      <c r="D102" t="str">
        <f t="shared" si="59"/>
        <v>0</v>
      </c>
      <c r="E102" s="6" t="s">
        <v>206</v>
      </c>
      <c r="F102" s="4" t="s">
        <v>207</v>
      </c>
      <c r="G102" s="7">
        <v>-1194653.1148693147</v>
      </c>
      <c r="H102" s="7">
        <v>-3882184.1641011485</v>
      </c>
      <c r="I102" s="7">
        <v>-4693424.4888944617</v>
      </c>
      <c r="J102" s="7">
        <v>-11981270.966640741</v>
      </c>
      <c r="K102" s="7">
        <v>-18270782.421530437</v>
      </c>
      <c r="M102" s="8">
        <v>-40022315.156036101</v>
      </c>
      <c r="O102" s="5">
        <v>5997524</v>
      </c>
      <c r="P102" s="5">
        <v>6076607.2000000002</v>
      </c>
      <c r="Q102" s="5">
        <v>8249789</v>
      </c>
    </row>
    <row r="103" spans="1:17">
      <c r="A103" t="str">
        <f t="shared" si="56"/>
        <v>12</v>
      </c>
      <c r="B103" t="str">
        <f t="shared" si="57"/>
        <v>04</v>
      </c>
      <c r="C103" t="str">
        <f t="shared" si="58"/>
        <v>00</v>
      </c>
      <c r="D103" t="str">
        <f t="shared" si="59"/>
        <v>0</v>
      </c>
      <c r="E103" s="6" t="s">
        <v>208</v>
      </c>
      <c r="F103" s="4" t="s">
        <v>209</v>
      </c>
      <c r="G103" s="7">
        <v>-246705.86444052993</v>
      </c>
      <c r="H103" s="7">
        <v>-807089.04302629444</v>
      </c>
      <c r="I103" s="7">
        <v>-1012004.2474092962</v>
      </c>
      <c r="J103" s="7">
        <v>-2638685.8173696497</v>
      </c>
      <c r="K103" s="7">
        <v>-4288473.4780355729</v>
      </c>
      <c r="M103" s="8">
        <v>-8992958.4502813444</v>
      </c>
      <c r="O103" s="5">
        <v>1082371</v>
      </c>
      <c r="P103" s="5">
        <v>6076607.2000000002</v>
      </c>
      <c r="Q103" s="5">
        <v>3864616</v>
      </c>
    </row>
    <row r="104" spans="1:17">
      <c r="A104" t="str">
        <f t="shared" si="56"/>
        <v>12</v>
      </c>
      <c r="B104" t="str">
        <f t="shared" si="57"/>
        <v>05</v>
      </c>
      <c r="C104" t="str">
        <f t="shared" si="58"/>
        <v>00</v>
      </c>
      <c r="D104" t="str">
        <f t="shared" si="59"/>
        <v>0</v>
      </c>
      <c r="E104" s="6" t="s">
        <v>210</v>
      </c>
      <c r="F104" s="4" t="s">
        <v>211</v>
      </c>
      <c r="G104" s="7">
        <v>-562072.25139446906</v>
      </c>
      <c r="H104" s="7">
        <v>-1847956.77538612</v>
      </c>
      <c r="I104" s="7">
        <v>-2383670.4125383575</v>
      </c>
      <c r="J104" s="7">
        <v>-6008172.8826933568</v>
      </c>
      <c r="K104" s="7">
        <v>-9402616.3720148094</v>
      </c>
      <c r="M104" s="8">
        <v>-20204488.694027111</v>
      </c>
      <c r="O104" s="5">
        <v>3160597</v>
      </c>
      <c r="P104" s="5">
        <v>6076607.2000000002</v>
      </c>
      <c r="Q104" s="5">
        <v>8214731</v>
      </c>
    </row>
    <row r="105" spans="1:17">
      <c r="A105" t="str">
        <f t="shared" si="56"/>
        <v>12</v>
      </c>
      <c r="B105" t="str">
        <f t="shared" si="57"/>
        <v>06</v>
      </c>
      <c r="C105" t="str">
        <f t="shared" si="58"/>
        <v>00</v>
      </c>
      <c r="D105" t="str">
        <f t="shared" si="59"/>
        <v>0</v>
      </c>
      <c r="E105" s="6" t="s">
        <v>212</v>
      </c>
      <c r="F105" s="4" t="s">
        <v>213</v>
      </c>
      <c r="G105" s="7">
        <v>-3243068.5962375528</v>
      </c>
      <c r="H105" s="7">
        <v>-10740912.144167023</v>
      </c>
      <c r="I105" s="7">
        <v>-13591223.111055164</v>
      </c>
      <c r="J105" s="7">
        <v>-36150960.953861453</v>
      </c>
      <c r="K105" s="7">
        <v>-56785776.763282478</v>
      </c>
      <c r="M105" s="8">
        <v>-120511941.56860366</v>
      </c>
      <c r="O105" s="5">
        <v>15784071</v>
      </c>
      <c r="P105" s="5">
        <v>15204294.390000001</v>
      </c>
      <c r="Q105" s="5">
        <v>18331101</v>
      </c>
    </row>
    <row r="106" spans="1:17">
      <c r="A106" t="str">
        <f t="shared" si="56"/>
        <v>12</v>
      </c>
      <c r="B106" t="str">
        <f t="shared" si="57"/>
        <v>07</v>
      </c>
      <c r="C106" t="str">
        <f t="shared" si="58"/>
        <v>00</v>
      </c>
      <c r="D106" t="str">
        <f t="shared" si="59"/>
        <v>0</v>
      </c>
      <c r="E106" s="6" t="s">
        <v>214</v>
      </c>
      <c r="F106" s="4" t="s">
        <v>215</v>
      </c>
      <c r="G106" s="7">
        <v>-726082.76621417189</v>
      </c>
      <c r="H106" s="7">
        <v>-2521906.9659974505</v>
      </c>
      <c r="I106" s="7">
        <v>-3134295.7210938404</v>
      </c>
      <c r="J106" s="7">
        <v>-8212041.243973732</v>
      </c>
      <c r="K106" s="7">
        <v>-13344300.879324824</v>
      </c>
      <c r="M106" s="8">
        <v>-27938627.576604016</v>
      </c>
      <c r="O106" s="5">
        <v>4161118</v>
      </c>
      <c r="P106" s="5">
        <v>6076607.2000000002</v>
      </c>
      <c r="Q106" s="5">
        <v>9306152</v>
      </c>
    </row>
    <row r="107" spans="1:17">
      <c r="A107" t="str">
        <f t="shared" ref="A107:A112" si="60">LEFT(E107,2)</f>
        <v>12</v>
      </c>
      <c r="B107" t="str">
        <f t="shared" ref="B107:B112" si="61">MID(E107,3,2)</f>
        <v>08</v>
      </c>
      <c r="C107" t="str">
        <f t="shared" ref="C107:C112" si="62">MID(E107,5,2)</f>
        <v>00</v>
      </c>
      <c r="D107" t="str">
        <f t="shared" ref="D107:D112" si="63">RIGHT(E107,1)</f>
        <v>0</v>
      </c>
      <c r="E107" s="6" t="s">
        <v>216</v>
      </c>
      <c r="F107" s="4" t="s">
        <v>217</v>
      </c>
      <c r="G107" s="7">
        <v>-269828.41405740427</v>
      </c>
      <c r="H107" s="7">
        <v>-885942.38085669209</v>
      </c>
      <c r="I107" s="7">
        <v>-1128198.7258799793</v>
      </c>
      <c r="J107" s="7">
        <v>-2937958.5950334794</v>
      </c>
      <c r="K107" s="7">
        <v>-4674750.8168891305</v>
      </c>
      <c r="M107" s="8">
        <v>-9896678.9327166863</v>
      </c>
      <c r="O107" s="5">
        <v>1251053</v>
      </c>
      <c r="P107" s="5">
        <v>6076607.2000000002</v>
      </c>
      <c r="Q107" s="5">
        <v>3726179</v>
      </c>
    </row>
    <row r="108" spans="1:17">
      <c r="A108" t="str">
        <f t="shared" si="60"/>
        <v>12</v>
      </c>
      <c r="B108" t="str">
        <f t="shared" si="61"/>
        <v>09</v>
      </c>
      <c r="C108" t="str">
        <f t="shared" si="62"/>
        <v>00</v>
      </c>
      <c r="D108" t="str">
        <f t="shared" si="63"/>
        <v>0</v>
      </c>
      <c r="E108" s="6" t="s">
        <v>218</v>
      </c>
      <c r="F108" s="4" t="s">
        <v>219</v>
      </c>
      <c r="G108" s="7">
        <v>-945271.14717710705</v>
      </c>
      <c r="H108" s="7">
        <v>-3094293.5605481272</v>
      </c>
      <c r="I108" s="7">
        <v>-3924241.3576304172</v>
      </c>
      <c r="J108" s="7">
        <v>-10229969.544314053</v>
      </c>
      <c r="K108" s="7">
        <v>-16175667.916373445</v>
      </c>
      <c r="M108" s="8">
        <v>-34369443.526043147</v>
      </c>
      <c r="O108" s="5">
        <v>5327249</v>
      </c>
      <c r="P108" s="5">
        <v>6076607.2000000002</v>
      </c>
      <c r="Q108" s="5">
        <v>9764682</v>
      </c>
    </row>
    <row r="109" spans="1:17">
      <c r="A109" t="str">
        <f t="shared" si="60"/>
        <v>12</v>
      </c>
      <c r="B109" t="str">
        <f t="shared" si="61"/>
        <v>10</v>
      </c>
      <c r="C109" t="str">
        <f t="shared" si="62"/>
        <v>00</v>
      </c>
      <c r="D109" t="str">
        <f t="shared" si="63"/>
        <v>0</v>
      </c>
      <c r="E109" s="6" t="s">
        <v>220</v>
      </c>
      <c r="F109" s="4" t="s">
        <v>221</v>
      </c>
      <c r="G109" s="7">
        <v>-1226800.8746614053</v>
      </c>
      <c r="H109" s="7">
        <v>-4126586.1375833629</v>
      </c>
      <c r="I109" s="7">
        <v>-5270684.1510884967</v>
      </c>
      <c r="J109" s="7">
        <v>-13291997.159904338</v>
      </c>
      <c r="K109" s="7">
        <v>-20772208.502100896</v>
      </c>
      <c r="M109" s="8">
        <v>-44688276.825338498</v>
      </c>
      <c r="O109" s="5">
        <v>6398030</v>
      </c>
      <c r="P109" s="5">
        <v>6076607.2000000002</v>
      </c>
      <c r="Q109" s="5">
        <v>12778886</v>
      </c>
    </row>
    <row r="110" spans="1:17">
      <c r="A110" t="str">
        <f t="shared" si="60"/>
        <v>12</v>
      </c>
      <c r="B110" t="str">
        <f t="shared" si="61"/>
        <v>11</v>
      </c>
      <c r="C110" t="str">
        <f t="shared" si="62"/>
        <v>00</v>
      </c>
      <c r="D110" t="str">
        <f t="shared" si="63"/>
        <v>0</v>
      </c>
      <c r="E110" s="6" t="s">
        <v>222</v>
      </c>
      <c r="F110" s="4" t="s">
        <v>223</v>
      </c>
      <c r="G110" s="7">
        <v>-955655.17639013182</v>
      </c>
      <c r="H110" s="7">
        <v>-3260751.3713770933</v>
      </c>
      <c r="I110" s="7">
        <v>-4035718.295934143</v>
      </c>
      <c r="J110" s="7">
        <v>-10322086.432880277</v>
      </c>
      <c r="K110" s="7">
        <v>-16118941.313222758</v>
      </c>
      <c r="M110" s="8">
        <v>-34693152.589804403</v>
      </c>
      <c r="O110" s="5">
        <v>5443780</v>
      </c>
      <c r="P110" s="5">
        <v>6076607.2000000002</v>
      </c>
      <c r="Q110" s="5">
        <v>13306403</v>
      </c>
    </row>
    <row r="111" spans="1:17">
      <c r="A111" t="str">
        <f t="shared" si="60"/>
        <v>12</v>
      </c>
      <c r="B111" t="str">
        <f t="shared" si="61"/>
        <v>12</v>
      </c>
      <c r="C111" t="str">
        <f t="shared" si="62"/>
        <v>00</v>
      </c>
      <c r="D111" t="str">
        <f t="shared" si="63"/>
        <v>0</v>
      </c>
      <c r="E111" s="6" t="s">
        <v>224</v>
      </c>
      <c r="F111" s="4" t="s">
        <v>225</v>
      </c>
      <c r="G111" s="7">
        <v>-1090846.9556371833</v>
      </c>
      <c r="H111" s="7">
        <v>-3511963.8404264441</v>
      </c>
      <c r="I111" s="7">
        <v>-4290248.8741563074</v>
      </c>
      <c r="J111" s="7">
        <v>-11208228.955321044</v>
      </c>
      <c r="K111" s="7">
        <v>-17475498.545034058</v>
      </c>
      <c r="M111" s="8">
        <v>-37576787.170575038</v>
      </c>
      <c r="O111" s="5">
        <v>5597006</v>
      </c>
      <c r="P111" s="5">
        <v>6076607.2000000002</v>
      </c>
      <c r="Q111" s="5">
        <v>7568127</v>
      </c>
    </row>
    <row r="112" spans="1:17">
      <c r="A112" t="str">
        <f t="shared" si="60"/>
        <v>12</v>
      </c>
      <c r="B112" t="str">
        <f t="shared" si="61"/>
        <v>13</v>
      </c>
      <c r="C112" t="str">
        <f t="shared" si="62"/>
        <v>00</v>
      </c>
      <c r="D112" t="str">
        <f t="shared" si="63"/>
        <v>0</v>
      </c>
      <c r="E112" s="6" t="s">
        <v>226</v>
      </c>
      <c r="F112" s="4" t="s">
        <v>227</v>
      </c>
      <c r="G112" s="7">
        <v>-1494767.1064022412</v>
      </c>
      <c r="H112" s="7">
        <v>-4795336.5505328914</v>
      </c>
      <c r="I112" s="7">
        <v>-5868757.5819444172</v>
      </c>
      <c r="J112" s="7">
        <v>-14749326.645350413</v>
      </c>
      <c r="K112" s="7">
        <v>-22606457.51554843</v>
      </c>
      <c r="M112" s="8">
        <v>-49514645.399778396</v>
      </c>
      <c r="O112" s="5">
        <v>7538290</v>
      </c>
      <c r="P112" s="5">
        <v>6076607.2000000002</v>
      </c>
      <c r="Q112" s="5">
        <v>10180184</v>
      </c>
    </row>
    <row r="113" spans="1:17">
      <c r="A113" t="str">
        <f t="shared" ref="A113:A118" si="64">LEFT(E113,2)</f>
        <v>12</v>
      </c>
      <c r="B113" t="str">
        <f t="shared" ref="B113:B118" si="65">MID(E113,3,2)</f>
        <v>14</v>
      </c>
      <c r="C113" t="str">
        <f t="shared" ref="C113:C118" si="66">MID(E113,5,2)</f>
        <v>00</v>
      </c>
      <c r="D113" t="str">
        <f t="shared" ref="D113:D118" si="67">RIGHT(E113,1)</f>
        <v>0</v>
      </c>
      <c r="E113" s="6" t="s">
        <v>228</v>
      </c>
      <c r="F113" s="4" t="s">
        <v>229</v>
      </c>
      <c r="G113" s="7">
        <v>-218736.28167699062</v>
      </c>
      <c r="H113" s="7">
        <v>-765202.81543170591</v>
      </c>
      <c r="I113" s="7">
        <v>-983236.32755699905</v>
      </c>
      <c r="J113" s="7">
        <v>-2454574.9097662382</v>
      </c>
      <c r="K113" s="7">
        <v>-3910512.1387696965</v>
      </c>
      <c r="M113" s="8">
        <v>-8332262.4732016297</v>
      </c>
      <c r="O113" s="5">
        <v>1162548</v>
      </c>
      <c r="P113" s="5">
        <v>6076607.2000000002</v>
      </c>
      <c r="Q113" s="5">
        <v>4080059</v>
      </c>
    </row>
    <row r="114" spans="1:17">
      <c r="A114" t="str">
        <f t="shared" si="64"/>
        <v>12</v>
      </c>
      <c r="B114" t="str">
        <f t="shared" si="65"/>
        <v>15</v>
      </c>
      <c r="C114" t="str">
        <f t="shared" si="66"/>
        <v>00</v>
      </c>
      <c r="D114" t="str">
        <f t="shared" si="67"/>
        <v>0</v>
      </c>
      <c r="E114" s="6" t="s">
        <v>230</v>
      </c>
      <c r="F114" s="4" t="s">
        <v>231</v>
      </c>
      <c r="G114" s="7">
        <v>-537517.70387488452</v>
      </c>
      <c r="H114" s="7">
        <v>-1847495.489976611</v>
      </c>
      <c r="I114" s="7">
        <v>-2243909.8804181828</v>
      </c>
      <c r="J114" s="7">
        <v>-5828736.003203284</v>
      </c>
      <c r="K114" s="7">
        <v>-9747013.4984346852</v>
      </c>
      <c r="M114" s="8">
        <v>-20204672.575907648</v>
      </c>
      <c r="O114" s="5">
        <v>3023885</v>
      </c>
      <c r="P114" s="5">
        <v>6076607.2000000002</v>
      </c>
      <c r="Q114" s="5">
        <v>6708804</v>
      </c>
    </row>
    <row r="115" spans="1:17">
      <c r="A115" t="str">
        <f t="shared" si="64"/>
        <v>12</v>
      </c>
      <c r="B115" t="str">
        <f t="shared" si="65"/>
        <v>16</v>
      </c>
      <c r="C115" t="str">
        <f t="shared" si="66"/>
        <v>00</v>
      </c>
      <c r="D115" t="str">
        <f t="shared" si="67"/>
        <v>0</v>
      </c>
      <c r="E115" s="6" t="s">
        <v>232</v>
      </c>
      <c r="F115" s="4" t="s">
        <v>233</v>
      </c>
      <c r="G115" s="7">
        <v>-1099705.8972253616</v>
      </c>
      <c r="H115" s="7">
        <v>-3648067.8829866536</v>
      </c>
      <c r="I115" s="7">
        <v>-4679724.6751761232</v>
      </c>
      <c r="J115" s="7">
        <v>-12031216.183692439</v>
      </c>
      <c r="K115" s="7">
        <v>-18818805.691055834</v>
      </c>
      <c r="M115" s="8">
        <v>-40277520.330136411</v>
      </c>
      <c r="O115" s="5">
        <v>5894083</v>
      </c>
      <c r="P115" s="5">
        <v>6076607.2000000002</v>
      </c>
      <c r="Q115" s="5">
        <v>11997230</v>
      </c>
    </row>
    <row r="116" spans="1:17">
      <c r="A116" t="str">
        <f t="shared" si="64"/>
        <v>12</v>
      </c>
      <c r="B116" t="str">
        <f t="shared" si="65"/>
        <v>17</v>
      </c>
      <c r="C116" t="str">
        <f t="shared" si="66"/>
        <v>00</v>
      </c>
      <c r="D116" t="str">
        <f t="shared" si="67"/>
        <v>0</v>
      </c>
      <c r="E116" s="6" t="s">
        <v>234</v>
      </c>
      <c r="F116" s="4" t="s">
        <v>235</v>
      </c>
      <c r="G116" s="7">
        <v>-464854.71118345612</v>
      </c>
      <c r="H116" s="7">
        <v>-1542237.7636613704</v>
      </c>
      <c r="I116" s="7">
        <v>-2025389.15705438</v>
      </c>
      <c r="J116" s="7">
        <v>-4986024.1197702354</v>
      </c>
      <c r="K116" s="7">
        <v>-7547540.4860575525</v>
      </c>
      <c r="M116" s="8">
        <v>-16566046.237726994</v>
      </c>
      <c r="O116" s="5">
        <v>2394421</v>
      </c>
      <c r="P116" s="5">
        <v>6076607.2000000002</v>
      </c>
      <c r="Q116" s="5">
        <v>5549001</v>
      </c>
    </row>
    <row r="117" spans="1:17">
      <c r="A117" t="str">
        <f t="shared" si="64"/>
        <v>12</v>
      </c>
      <c r="B117" t="str">
        <f t="shared" si="65"/>
        <v>18</v>
      </c>
      <c r="C117" t="str">
        <f t="shared" si="66"/>
        <v>00</v>
      </c>
      <c r="D117" t="str">
        <f t="shared" si="67"/>
        <v>0</v>
      </c>
      <c r="E117" s="6" t="s">
        <v>236</v>
      </c>
      <c r="F117" s="4" t="s">
        <v>237</v>
      </c>
      <c r="G117" s="7">
        <v>-1275733.7133620989</v>
      </c>
      <c r="H117" s="7">
        <v>-4215103.1346695479</v>
      </c>
      <c r="I117" s="7">
        <v>-5020840.0695422878</v>
      </c>
      <c r="J117" s="7">
        <v>-13070909.290788013</v>
      </c>
      <c r="K117" s="7">
        <v>-20097725.247783478</v>
      </c>
      <c r="M117" s="8">
        <v>-43680311.456145421</v>
      </c>
      <c r="O117" s="5">
        <v>6738769</v>
      </c>
      <c r="P117" s="5">
        <v>6076607.2000000002</v>
      </c>
      <c r="Q117" s="5">
        <v>10941165</v>
      </c>
    </row>
    <row r="118" spans="1:17">
      <c r="A118" t="str">
        <f t="shared" si="64"/>
        <v>12</v>
      </c>
      <c r="B118" t="str">
        <f t="shared" si="65"/>
        <v>19</v>
      </c>
      <c r="C118" t="str">
        <f t="shared" si="66"/>
        <v>00</v>
      </c>
      <c r="D118" t="str">
        <f t="shared" si="67"/>
        <v>0</v>
      </c>
      <c r="E118" s="6" t="s">
        <v>238</v>
      </c>
      <c r="F118" s="4" t="s">
        <v>239</v>
      </c>
      <c r="G118" s="7">
        <v>-1326007.5935494984</v>
      </c>
      <c r="H118" s="7">
        <v>-4527975.6352108922</v>
      </c>
      <c r="I118" s="7">
        <v>-5750180.3668636773</v>
      </c>
      <c r="J118" s="7">
        <v>-15188045.298022551</v>
      </c>
      <c r="K118" s="7">
        <v>-24023523.937013738</v>
      </c>
      <c r="M118" s="8">
        <v>-50815732.830660358</v>
      </c>
      <c r="O118" s="5">
        <v>6789055</v>
      </c>
      <c r="P118" s="5">
        <v>6432257.2800000003</v>
      </c>
      <c r="Q118" s="5">
        <v>9227137</v>
      </c>
    </row>
    <row r="119" spans="1:17">
      <c r="A119" t="str">
        <f t="shared" ref="A119:A125" si="68">LEFT(E119,2)</f>
        <v>14</v>
      </c>
      <c r="B119" t="str">
        <f t="shared" ref="B119:B125" si="69">MID(E119,3,2)</f>
        <v>01</v>
      </c>
      <c r="C119" t="str">
        <f t="shared" ref="C119:C125" si="70">MID(E119,5,2)</f>
        <v>00</v>
      </c>
      <c r="D119" t="str">
        <f t="shared" ref="D119:D125" si="71">RIGHT(E119,1)</f>
        <v>0</v>
      </c>
      <c r="E119" s="6" t="s">
        <v>240</v>
      </c>
      <c r="F119" s="4" t="s">
        <v>241</v>
      </c>
      <c r="G119" s="7">
        <v>-186311.32137898289</v>
      </c>
      <c r="H119" s="7">
        <v>-610911.81238867494</v>
      </c>
      <c r="I119" s="7">
        <v>-748401.11973663152</v>
      </c>
      <c r="J119" s="7">
        <v>-1969249.1736530631</v>
      </c>
      <c r="K119" s="7">
        <v>-3147917.3818033054</v>
      </c>
      <c r="M119" s="8">
        <v>-6662790.8089606576</v>
      </c>
      <c r="O119" s="5">
        <v>842022</v>
      </c>
      <c r="P119" s="5">
        <v>6076607.2000000002</v>
      </c>
      <c r="Q119" s="5">
        <v>3400000</v>
      </c>
    </row>
    <row r="120" spans="1:17">
      <c r="A120" t="str">
        <f t="shared" si="68"/>
        <v>14</v>
      </c>
      <c r="B120" t="str">
        <f t="shared" si="69"/>
        <v>02</v>
      </c>
      <c r="C120" t="str">
        <f t="shared" si="70"/>
        <v>00</v>
      </c>
      <c r="D120" t="str">
        <f t="shared" si="71"/>
        <v>0</v>
      </c>
      <c r="E120" s="6" t="s">
        <v>242</v>
      </c>
      <c r="F120" s="4" t="s">
        <v>243</v>
      </c>
      <c r="G120" s="7">
        <v>-704423.63228122855</v>
      </c>
      <c r="H120" s="7">
        <v>-2356742.8068731376</v>
      </c>
      <c r="I120" s="7">
        <v>-2903599.0507040578</v>
      </c>
      <c r="J120" s="7">
        <v>-7384181.9716682881</v>
      </c>
      <c r="K120" s="7">
        <v>-11491443.79334135</v>
      </c>
      <c r="M120" s="8">
        <v>-24840391.25486806</v>
      </c>
      <c r="O120" s="5">
        <v>3137897</v>
      </c>
      <c r="P120" s="5">
        <v>6076607.2000000002</v>
      </c>
      <c r="Q120" s="5">
        <v>4960062</v>
      </c>
    </row>
    <row r="121" spans="1:17">
      <c r="A121" t="str">
        <f t="shared" si="68"/>
        <v>14</v>
      </c>
      <c r="B121" t="str">
        <f t="shared" si="69"/>
        <v>03</v>
      </c>
      <c r="C121" t="str">
        <f t="shared" si="70"/>
        <v>00</v>
      </c>
      <c r="D121" t="str">
        <f t="shared" si="71"/>
        <v>0</v>
      </c>
      <c r="E121" s="6" t="s">
        <v>244</v>
      </c>
      <c r="F121" s="4" t="s">
        <v>245</v>
      </c>
      <c r="G121" s="7">
        <v>-805341.03642767714</v>
      </c>
      <c r="H121" s="7">
        <v>-2695728.5988262235</v>
      </c>
      <c r="I121" s="7">
        <v>-3308240.0133699263</v>
      </c>
      <c r="J121" s="7">
        <v>-8499154.5681290589</v>
      </c>
      <c r="K121" s="7">
        <v>-13318784.389283493</v>
      </c>
      <c r="M121" s="8">
        <v>-28627248.60603638</v>
      </c>
      <c r="O121" s="5">
        <v>3710862</v>
      </c>
      <c r="P121" s="5">
        <v>6076607.2000000002</v>
      </c>
      <c r="Q121" s="5">
        <v>5497027</v>
      </c>
    </row>
    <row r="122" spans="1:17">
      <c r="A122" t="str">
        <f t="shared" si="68"/>
        <v>14</v>
      </c>
      <c r="B122" t="str">
        <f t="shared" si="69"/>
        <v>04</v>
      </c>
      <c r="C122" t="str">
        <f t="shared" si="70"/>
        <v>00</v>
      </c>
      <c r="D122" t="str">
        <f t="shared" si="71"/>
        <v>0</v>
      </c>
      <c r="E122" s="6" t="s">
        <v>246</v>
      </c>
      <c r="F122" s="4" t="s">
        <v>247</v>
      </c>
      <c r="G122" s="7">
        <v>-277941.18334158388</v>
      </c>
      <c r="H122" s="7">
        <v>-908106.33456332132</v>
      </c>
      <c r="I122" s="7">
        <v>-1119062.9000416917</v>
      </c>
      <c r="J122" s="7">
        <v>-2897579.3940686658</v>
      </c>
      <c r="K122" s="7">
        <v>-4571552.5196526581</v>
      </c>
      <c r="M122" s="8">
        <v>-9774242.3316679206</v>
      </c>
      <c r="O122" s="5">
        <v>974838</v>
      </c>
      <c r="P122" s="5">
        <v>6076607.2000000002</v>
      </c>
      <c r="Q122" s="5">
        <v>3400000</v>
      </c>
    </row>
    <row r="123" spans="1:17">
      <c r="A123" t="str">
        <f t="shared" si="68"/>
        <v>14</v>
      </c>
      <c r="B123" t="str">
        <f t="shared" si="69"/>
        <v>05</v>
      </c>
      <c r="C123" t="str">
        <f t="shared" si="70"/>
        <v>00</v>
      </c>
      <c r="D123" t="str">
        <f t="shared" si="71"/>
        <v>0</v>
      </c>
      <c r="E123" s="6" t="s">
        <v>248</v>
      </c>
      <c r="F123" s="4" t="s">
        <v>249</v>
      </c>
      <c r="G123" s="7">
        <v>-1474232.1601553746</v>
      </c>
      <c r="H123" s="7">
        <v>-4874423.4478610316</v>
      </c>
      <c r="I123" s="7">
        <v>-6218662.8040058725</v>
      </c>
      <c r="J123" s="7">
        <v>-16254038.538772935</v>
      </c>
      <c r="K123" s="7">
        <v>-25531335.270675555</v>
      </c>
      <c r="M123" s="8">
        <v>-54352692.221470766</v>
      </c>
      <c r="O123" s="5">
        <v>7044693</v>
      </c>
      <c r="P123" s="5">
        <v>6835971.2599999998</v>
      </c>
      <c r="Q123" s="5">
        <v>6408415</v>
      </c>
    </row>
    <row r="124" spans="1:17">
      <c r="A124" t="str">
        <f t="shared" si="68"/>
        <v>14</v>
      </c>
      <c r="B124" t="str">
        <f t="shared" si="69"/>
        <v>06</v>
      </c>
      <c r="C124" t="str">
        <f t="shared" si="70"/>
        <v>00</v>
      </c>
      <c r="D124" t="str">
        <f t="shared" si="71"/>
        <v>0</v>
      </c>
      <c r="E124" s="6" t="s">
        <v>250</v>
      </c>
      <c r="F124" s="4" t="s">
        <v>251</v>
      </c>
      <c r="G124" s="7">
        <v>-771601.50703269592</v>
      </c>
      <c r="H124" s="7">
        <v>-2606450.4267996638</v>
      </c>
      <c r="I124" s="7">
        <v>-3182825.6180719216</v>
      </c>
      <c r="J124" s="7">
        <v>-8242803.856465796</v>
      </c>
      <c r="K124" s="7">
        <v>-13011831.617406767</v>
      </c>
      <c r="M124" s="8">
        <v>-27815513.025776844</v>
      </c>
      <c r="O124" s="5">
        <v>3765959</v>
      </c>
      <c r="P124" s="5">
        <v>6076607.2000000002</v>
      </c>
      <c r="Q124" s="5">
        <v>6360267</v>
      </c>
    </row>
    <row r="125" spans="1:17">
      <c r="A125" t="str">
        <f t="shared" si="68"/>
        <v>14</v>
      </c>
      <c r="B125" t="str">
        <f t="shared" si="69"/>
        <v>07</v>
      </c>
      <c r="C125" t="str">
        <f t="shared" si="70"/>
        <v>00</v>
      </c>
      <c r="D125" t="str">
        <f t="shared" si="71"/>
        <v>0</v>
      </c>
      <c r="E125" s="6" t="s">
        <v>252</v>
      </c>
      <c r="F125" s="4" t="s">
        <v>253</v>
      </c>
      <c r="G125" s="7">
        <v>-481701.97919809719</v>
      </c>
      <c r="H125" s="7">
        <v>-1460985.6336721566</v>
      </c>
      <c r="I125" s="7">
        <v>-1796200.1774382743</v>
      </c>
      <c r="J125" s="7">
        <v>-4585625.4459849382</v>
      </c>
      <c r="K125" s="7">
        <v>-7186097.3315742454</v>
      </c>
      <c r="M125" s="8">
        <v>-15510610.567867711</v>
      </c>
      <c r="O125" s="5">
        <v>1853412</v>
      </c>
      <c r="P125" s="5">
        <v>6076607.2000000002</v>
      </c>
      <c r="Q125" s="5">
        <v>3400000</v>
      </c>
    </row>
    <row r="126" spans="1:17">
      <c r="A126" t="str">
        <f t="shared" ref="A126:A132" si="72">LEFT(E126,2)</f>
        <v>14</v>
      </c>
      <c r="B126" t="str">
        <f t="shared" ref="B126:B132" si="73">MID(E126,3,2)</f>
        <v>08</v>
      </c>
      <c r="C126" t="str">
        <f t="shared" ref="C126:C132" si="74">MID(E126,5,2)</f>
        <v>00</v>
      </c>
      <c r="D126" t="str">
        <f t="shared" ref="D126:D132" si="75">RIGHT(E126,1)</f>
        <v>0</v>
      </c>
      <c r="E126" s="6" t="s">
        <v>254</v>
      </c>
      <c r="F126" s="4" t="s">
        <v>255</v>
      </c>
      <c r="G126" s="7">
        <v>-1804545.1363285445</v>
      </c>
      <c r="H126" s="7">
        <v>-5782581.420463169</v>
      </c>
      <c r="I126" s="7">
        <v>-7374751.7872090423</v>
      </c>
      <c r="J126" s="7">
        <v>-19237805.387236919</v>
      </c>
      <c r="K126" s="7">
        <v>-30040606.928672101</v>
      </c>
      <c r="M126" s="8">
        <v>-64240290.659909785</v>
      </c>
      <c r="O126" s="5">
        <v>8200360</v>
      </c>
      <c r="P126" s="5">
        <v>8043321.04</v>
      </c>
      <c r="Q126" s="5">
        <v>7564894</v>
      </c>
    </row>
    <row r="127" spans="1:17">
      <c r="A127" t="str">
        <f t="shared" si="72"/>
        <v>14</v>
      </c>
      <c r="B127" t="str">
        <f t="shared" si="73"/>
        <v>09</v>
      </c>
      <c r="C127" t="str">
        <f t="shared" si="74"/>
        <v>00</v>
      </c>
      <c r="D127" t="str">
        <f t="shared" si="75"/>
        <v>0</v>
      </c>
      <c r="E127" s="6" t="s">
        <v>256</v>
      </c>
      <c r="F127" s="4" t="s">
        <v>257</v>
      </c>
      <c r="G127" s="7">
        <v>-161403.06523810062</v>
      </c>
      <c r="H127" s="7">
        <v>-534044.70255341334</v>
      </c>
      <c r="I127" s="7">
        <v>-673924.57342941663</v>
      </c>
      <c r="J127" s="7">
        <v>-1695518.6561431901</v>
      </c>
      <c r="K127" s="7">
        <v>-2734915.7266991884</v>
      </c>
      <c r="M127" s="8">
        <v>-5799806.7240633089</v>
      </c>
      <c r="O127" s="5">
        <v>610143</v>
      </c>
      <c r="P127" s="5">
        <v>6076607.2000000002</v>
      </c>
      <c r="Q127" s="5">
        <v>3400000</v>
      </c>
    </row>
    <row r="128" spans="1:17">
      <c r="A128" t="str">
        <f t="shared" si="72"/>
        <v>14</v>
      </c>
      <c r="B128" t="str">
        <f t="shared" si="73"/>
        <v>10</v>
      </c>
      <c r="C128" t="str">
        <f t="shared" si="74"/>
        <v>00</v>
      </c>
      <c r="D128" t="str">
        <f t="shared" si="75"/>
        <v>0</v>
      </c>
      <c r="E128" s="6" t="s">
        <v>258</v>
      </c>
      <c r="F128" s="4" t="s">
        <v>259</v>
      </c>
      <c r="G128" s="7">
        <v>-163721.48416159756</v>
      </c>
      <c r="H128" s="7">
        <v>-501835.63788585039</v>
      </c>
      <c r="I128" s="7">
        <v>-643791.45361654332</v>
      </c>
      <c r="J128" s="7">
        <v>-1622004.5704169625</v>
      </c>
      <c r="K128" s="7">
        <v>-2665008.1393546066</v>
      </c>
      <c r="M128" s="8">
        <v>-5596361.2854355611</v>
      </c>
      <c r="O128" s="5">
        <v>635695</v>
      </c>
      <c r="P128" s="5">
        <v>6076607.2000000002</v>
      </c>
      <c r="Q128" s="5">
        <v>3400000</v>
      </c>
    </row>
    <row r="129" spans="1:17">
      <c r="A129" t="str">
        <f t="shared" si="72"/>
        <v>14</v>
      </c>
      <c r="B129" t="str">
        <f t="shared" si="73"/>
        <v>11</v>
      </c>
      <c r="C129" t="str">
        <f t="shared" si="74"/>
        <v>00</v>
      </c>
      <c r="D129" t="str">
        <f t="shared" si="75"/>
        <v>0</v>
      </c>
      <c r="E129" s="6" t="s">
        <v>260</v>
      </c>
      <c r="F129" s="4" t="s">
        <v>261</v>
      </c>
      <c r="G129" s="7">
        <v>-245416.79804868327</v>
      </c>
      <c r="H129" s="7">
        <v>-796460.35740911565</v>
      </c>
      <c r="I129" s="7">
        <v>-1027961.9101302158</v>
      </c>
      <c r="J129" s="7">
        <v>-2699662.2251240718</v>
      </c>
      <c r="K129" s="7">
        <v>-4420801.2915988686</v>
      </c>
      <c r="M129" s="8">
        <v>-9190302.582310956</v>
      </c>
      <c r="O129" s="5">
        <v>754728</v>
      </c>
      <c r="P129" s="5">
        <v>6076607.2000000002</v>
      </c>
      <c r="Q129" s="5">
        <v>3400000</v>
      </c>
    </row>
    <row r="130" spans="1:17">
      <c r="A130" t="str">
        <f t="shared" si="72"/>
        <v>14</v>
      </c>
      <c r="B130" t="str">
        <f t="shared" si="73"/>
        <v>12</v>
      </c>
      <c r="C130" t="str">
        <f t="shared" si="74"/>
        <v>00</v>
      </c>
      <c r="D130" t="str">
        <f t="shared" si="75"/>
        <v>0</v>
      </c>
      <c r="E130" s="6" t="s">
        <v>262</v>
      </c>
      <c r="F130" s="4" t="s">
        <v>263</v>
      </c>
      <c r="G130" s="7">
        <v>-1651002.205212048</v>
      </c>
      <c r="H130" s="7">
        <v>-5464790.6667980039</v>
      </c>
      <c r="I130" s="7">
        <v>-6795276.7377989683</v>
      </c>
      <c r="J130" s="7">
        <v>-17833665.94283985</v>
      </c>
      <c r="K130" s="7">
        <v>-28077261.617456641</v>
      </c>
      <c r="M130" s="8">
        <v>-59821997.170105517</v>
      </c>
      <c r="O130" s="5">
        <v>8504929</v>
      </c>
      <c r="P130" s="5">
        <v>7517638.6100000003</v>
      </c>
      <c r="Q130" s="5">
        <v>11106584</v>
      </c>
    </row>
    <row r="131" spans="1:17">
      <c r="A131" t="str">
        <f t="shared" si="72"/>
        <v>14</v>
      </c>
      <c r="B131" t="str">
        <f t="shared" si="73"/>
        <v>13</v>
      </c>
      <c r="C131" t="str">
        <f t="shared" si="74"/>
        <v>00</v>
      </c>
      <c r="D131" t="str">
        <f t="shared" si="75"/>
        <v>0</v>
      </c>
      <c r="E131" s="6" t="s">
        <v>264</v>
      </c>
      <c r="F131" s="4" t="s">
        <v>265</v>
      </c>
      <c r="G131" s="7">
        <v>-561663.49701039412</v>
      </c>
      <c r="H131" s="7">
        <v>-1855068.6728953004</v>
      </c>
      <c r="I131" s="7">
        <v>-2316607.6703732093</v>
      </c>
      <c r="J131" s="7">
        <v>-5888915.0055214241</v>
      </c>
      <c r="K131" s="7">
        <v>-9478898.1460414641</v>
      </c>
      <c r="M131" s="8">
        <v>-20101152.991841793</v>
      </c>
      <c r="O131" s="5">
        <v>2590339</v>
      </c>
      <c r="P131" s="5">
        <v>6076607.2000000002</v>
      </c>
      <c r="Q131" s="5">
        <v>4396955</v>
      </c>
    </row>
    <row r="132" spans="1:17">
      <c r="A132" t="str">
        <f t="shared" si="72"/>
        <v>14</v>
      </c>
      <c r="B132" t="str">
        <f t="shared" si="73"/>
        <v>14</v>
      </c>
      <c r="C132" t="str">
        <f t="shared" si="74"/>
        <v>00</v>
      </c>
      <c r="D132" t="str">
        <f t="shared" si="75"/>
        <v>0</v>
      </c>
      <c r="E132" s="6" t="s">
        <v>266</v>
      </c>
      <c r="F132" s="4" t="s">
        <v>267</v>
      </c>
      <c r="G132" s="7">
        <v>-798538.7958879479</v>
      </c>
      <c r="H132" s="7">
        <v>-2643854.0837192731</v>
      </c>
      <c r="I132" s="7">
        <v>-3285973.6234222311</v>
      </c>
      <c r="J132" s="7">
        <v>-8633408.582284255</v>
      </c>
      <c r="K132" s="7">
        <v>-13296808.920503644</v>
      </c>
      <c r="M132" s="8">
        <v>-28658584.005817354</v>
      </c>
      <c r="O132" s="5">
        <v>3940064</v>
      </c>
      <c r="P132" s="5">
        <v>6076607.2000000002</v>
      </c>
      <c r="Q132" s="5">
        <v>5301598</v>
      </c>
    </row>
    <row r="133" spans="1:17">
      <c r="A133" t="str">
        <f t="shared" ref="A133:A138" si="76">LEFT(E133,2)</f>
        <v>14</v>
      </c>
      <c r="B133" t="str">
        <f t="shared" ref="B133:B138" si="77">MID(E133,3,2)</f>
        <v>15</v>
      </c>
      <c r="C133" t="str">
        <f t="shared" ref="C133:C138" si="78">MID(E133,5,2)</f>
        <v>00</v>
      </c>
      <c r="D133" t="str">
        <f t="shared" ref="D133:D138" si="79">RIGHT(E133,1)</f>
        <v>0</v>
      </c>
      <c r="E133" s="6" t="s">
        <v>268</v>
      </c>
      <c r="F133" s="4" t="s">
        <v>269</v>
      </c>
      <c r="G133" s="7">
        <v>-541142.93441851041</v>
      </c>
      <c r="H133" s="7">
        <v>-1795167.6836335252</v>
      </c>
      <c r="I133" s="7">
        <v>-2161339.7845624983</v>
      </c>
      <c r="J133" s="7">
        <v>-6011868.5844406988</v>
      </c>
      <c r="K133" s="7">
        <v>-9461691.2680453639</v>
      </c>
      <c r="M133" s="8">
        <v>-19971210.255100597</v>
      </c>
      <c r="O133" s="5">
        <v>2190094</v>
      </c>
      <c r="P133" s="5">
        <v>6076607.2000000002</v>
      </c>
      <c r="Q133" s="5">
        <v>3402195</v>
      </c>
    </row>
    <row r="134" spans="1:17">
      <c r="A134" t="str">
        <f t="shared" si="76"/>
        <v>14</v>
      </c>
      <c r="B134" t="str">
        <f t="shared" si="77"/>
        <v>16</v>
      </c>
      <c r="C134" t="str">
        <f t="shared" si="78"/>
        <v>00</v>
      </c>
      <c r="D134" t="str">
        <f t="shared" si="79"/>
        <v>0</v>
      </c>
      <c r="E134" s="6" t="s">
        <v>270</v>
      </c>
      <c r="F134" s="4" t="s">
        <v>271</v>
      </c>
      <c r="G134" s="7">
        <v>-481789.1861669597</v>
      </c>
      <c r="H134" s="7">
        <v>-1564081.842403701</v>
      </c>
      <c r="I134" s="7">
        <v>-1945030.2854944852</v>
      </c>
      <c r="J134" s="7">
        <v>-5023131.7859705631</v>
      </c>
      <c r="K134" s="7">
        <v>-8020371.3478873149</v>
      </c>
      <c r="M134" s="8">
        <v>-17034404.447923023</v>
      </c>
      <c r="O134" s="5">
        <v>2108568</v>
      </c>
      <c r="P134" s="5">
        <v>6076607.2000000002</v>
      </c>
      <c r="Q134" s="5">
        <v>4051263</v>
      </c>
    </row>
    <row r="135" spans="1:17">
      <c r="A135" t="str">
        <f t="shared" si="76"/>
        <v>14</v>
      </c>
      <c r="B135" t="str">
        <f t="shared" si="77"/>
        <v>17</v>
      </c>
      <c r="C135" t="str">
        <f t="shared" si="78"/>
        <v>00</v>
      </c>
      <c r="D135" t="str">
        <f t="shared" si="79"/>
        <v>0</v>
      </c>
      <c r="E135" s="6" t="s">
        <v>272</v>
      </c>
      <c r="F135" s="4" t="s">
        <v>273</v>
      </c>
      <c r="G135" s="7">
        <v>-1758362.0969095533</v>
      </c>
      <c r="H135" s="7">
        <v>-5769529.9601670541</v>
      </c>
      <c r="I135" s="7">
        <v>-7465401.5165655054</v>
      </c>
      <c r="J135" s="7">
        <v>-18626777.356189631</v>
      </c>
      <c r="K135" s="7">
        <v>-29465295.49710327</v>
      </c>
      <c r="M135" s="8">
        <v>-63085366.426935017</v>
      </c>
      <c r="O135" s="5">
        <v>8167237</v>
      </c>
      <c r="P135" s="5">
        <v>7889282.2699999996</v>
      </c>
      <c r="Q135" s="5">
        <v>7142569</v>
      </c>
    </row>
    <row r="136" spans="1:17">
      <c r="A136" t="str">
        <f t="shared" si="76"/>
        <v>14</v>
      </c>
      <c r="B136" t="str">
        <f t="shared" si="77"/>
        <v>18</v>
      </c>
      <c r="C136" t="str">
        <f t="shared" si="78"/>
        <v>00</v>
      </c>
      <c r="D136" t="str">
        <f t="shared" si="79"/>
        <v>0</v>
      </c>
      <c r="E136" s="6" t="s">
        <v>274</v>
      </c>
      <c r="F136" s="4" t="s">
        <v>275</v>
      </c>
      <c r="G136" s="7">
        <v>-3973719.740565564</v>
      </c>
      <c r="H136" s="7">
        <v>-12836530.031096125</v>
      </c>
      <c r="I136" s="7">
        <v>-16031930.883333422</v>
      </c>
      <c r="J136" s="7">
        <v>-42424629.2464706</v>
      </c>
      <c r="K136" s="7">
        <v>-65217622.562942035</v>
      </c>
      <c r="M136" s="8">
        <v>-140484432.46440774</v>
      </c>
      <c r="O136" s="5">
        <v>17316406</v>
      </c>
      <c r="P136" s="5">
        <v>17461906.600000001</v>
      </c>
      <c r="Q136" s="5">
        <v>15108670</v>
      </c>
    </row>
    <row r="137" spans="1:17">
      <c r="A137" t="str">
        <f t="shared" si="76"/>
        <v>14</v>
      </c>
      <c r="B137" t="str">
        <f t="shared" si="77"/>
        <v>19</v>
      </c>
      <c r="C137" t="str">
        <f t="shared" si="78"/>
        <v>00</v>
      </c>
      <c r="D137" t="str">
        <f t="shared" si="79"/>
        <v>0</v>
      </c>
      <c r="E137" s="6" t="s">
        <v>276</v>
      </c>
      <c r="F137" s="4" t="s">
        <v>277</v>
      </c>
      <c r="G137" s="7">
        <v>-781580.8868598094</v>
      </c>
      <c r="H137" s="7">
        <v>-2600482.6683471836</v>
      </c>
      <c r="I137" s="7">
        <v>-3256628.9607045539</v>
      </c>
      <c r="J137" s="7">
        <v>-8525780.9292870536</v>
      </c>
      <c r="K137" s="7">
        <v>-13631979.532193499</v>
      </c>
      <c r="M137" s="8">
        <v>-28796452.9773921</v>
      </c>
      <c r="O137" s="5">
        <v>3155950</v>
      </c>
      <c r="P137" s="5">
        <v>6076607.2000000002</v>
      </c>
      <c r="Q137" s="5">
        <v>3767861</v>
      </c>
    </row>
    <row r="138" spans="1:17">
      <c r="A138" t="str">
        <f t="shared" si="76"/>
        <v>14</v>
      </c>
      <c r="B138" t="str">
        <f t="shared" si="77"/>
        <v>20</v>
      </c>
      <c r="C138" t="str">
        <f t="shared" si="78"/>
        <v>00</v>
      </c>
      <c r="D138" t="str">
        <f t="shared" si="79"/>
        <v>0</v>
      </c>
      <c r="E138" s="6" t="s">
        <v>278</v>
      </c>
      <c r="F138" s="4" t="s">
        <v>279</v>
      </c>
      <c r="G138" s="7">
        <v>-588859.01287611388</v>
      </c>
      <c r="H138" s="7">
        <v>-1915607.4675570154</v>
      </c>
      <c r="I138" s="7">
        <v>-2437285.4950116887</v>
      </c>
      <c r="J138" s="7">
        <v>-6192889.9466400249</v>
      </c>
      <c r="K138" s="7">
        <v>-9866808.3730201926</v>
      </c>
      <c r="M138" s="8">
        <v>-21001450.295105033</v>
      </c>
      <c r="O138" s="5">
        <v>2397570</v>
      </c>
      <c r="P138" s="5">
        <v>6076607.2000000002</v>
      </c>
      <c r="Q138" s="5">
        <v>3791528</v>
      </c>
    </row>
    <row r="139" spans="1:17">
      <c r="A139" t="str">
        <f t="shared" ref="A139:A144" si="80">LEFT(E139,2)</f>
        <v>14</v>
      </c>
      <c r="B139" t="str">
        <f t="shared" ref="B139:B144" si="81">MID(E139,3,2)</f>
        <v>21</v>
      </c>
      <c r="C139" t="str">
        <f t="shared" ref="C139:C144" si="82">MID(E139,5,2)</f>
        <v>00</v>
      </c>
      <c r="D139" t="str">
        <f t="shared" ref="D139:D144" si="83">RIGHT(E139,1)</f>
        <v>0</v>
      </c>
      <c r="E139" s="6" t="s">
        <v>280</v>
      </c>
      <c r="F139" s="4" t="s">
        <v>281</v>
      </c>
      <c r="G139" s="7">
        <v>-2982177.1833790769</v>
      </c>
      <c r="H139" s="7">
        <v>-9844316.2309380732</v>
      </c>
      <c r="I139" s="7">
        <v>-12366894.111840377</v>
      </c>
      <c r="J139" s="7">
        <v>-32534614.40281326</v>
      </c>
      <c r="K139" s="7">
        <v>-50826535.871961303</v>
      </c>
      <c r="M139" s="8">
        <v>-108554537.80093208</v>
      </c>
      <c r="O139" s="5">
        <v>13305881</v>
      </c>
      <c r="P139" s="5">
        <v>13608717.810000001</v>
      </c>
      <c r="Q139" s="5">
        <v>11501683</v>
      </c>
    </row>
    <row r="140" spans="1:17">
      <c r="A140" t="str">
        <f t="shared" si="80"/>
        <v>14</v>
      </c>
      <c r="B140" t="str">
        <f t="shared" si="81"/>
        <v>22</v>
      </c>
      <c r="C140" t="str">
        <f t="shared" si="82"/>
        <v>00</v>
      </c>
      <c r="D140" t="str">
        <f t="shared" si="83"/>
        <v>0</v>
      </c>
      <c r="E140" s="6" t="s">
        <v>282</v>
      </c>
      <c r="F140" s="4" t="s">
        <v>283</v>
      </c>
      <c r="G140" s="7">
        <v>-294668.75995307532</v>
      </c>
      <c r="H140" s="7">
        <v>-937546.06633328227</v>
      </c>
      <c r="I140" s="7">
        <v>-1170120.2843139225</v>
      </c>
      <c r="J140" s="7">
        <v>-3019235.1858464433</v>
      </c>
      <c r="K140" s="7">
        <v>-4816375.9888351066</v>
      </c>
      <c r="M140" s="8">
        <v>-10237946.28528183</v>
      </c>
      <c r="O140" s="5">
        <v>1200364</v>
      </c>
      <c r="P140" s="5">
        <v>6076607.2000000002</v>
      </c>
      <c r="Q140" s="5">
        <v>3400000</v>
      </c>
    </row>
    <row r="141" spans="1:17">
      <c r="A141" t="str">
        <f t="shared" si="80"/>
        <v>14</v>
      </c>
      <c r="B141" t="str">
        <f t="shared" si="81"/>
        <v>23</v>
      </c>
      <c r="C141" t="str">
        <f t="shared" si="82"/>
        <v>00</v>
      </c>
      <c r="D141" t="str">
        <f t="shared" si="83"/>
        <v>0</v>
      </c>
      <c r="E141" s="6" t="s">
        <v>284</v>
      </c>
      <c r="F141" s="4" t="s">
        <v>285</v>
      </c>
      <c r="G141" s="7">
        <v>-197411.36570477285</v>
      </c>
      <c r="H141" s="7">
        <v>-630976.53937924397</v>
      </c>
      <c r="I141" s="7">
        <v>-777694.99482726876</v>
      </c>
      <c r="J141" s="7">
        <v>-1968136.9373075927</v>
      </c>
      <c r="K141" s="7">
        <v>-3099676.3384581343</v>
      </c>
      <c r="M141" s="8">
        <v>-6673896.1756770127</v>
      </c>
      <c r="O141" s="5">
        <v>541074</v>
      </c>
      <c r="P141" s="5">
        <v>6076607.2000000002</v>
      </c>
      <c r="Q141" s="5">
        <v>3400000</v>
      </c>
    </row>
    <row r="142" spans="1:17">
      <c r="A142" t="str">
        <f t="shared" si="80"/>
        <v>14</v>
      </c>
      <c r="B142" t="str">
        <f t="shared" si="81"/>
        <v>24</v>
      </c>
      <c r="C142" t="str">
        <f t="shared" si="82"/>
        <v>00</v>
      </c>
      <c r="D142" t="str">
        <f t="shared" si="83"/>
        <v>0</v>
      </c>
      <c r="E142" s="6" t="s">
        <v>286</v>
      </c>
      <c r="F142" s="4" t="s">
        <v>287</v>
      </c>
      <c r="G142" s="7">
        <v>-361663.39663690701</v>
      </c>
      <c r="H142" s="7">
        <v>-1212817.5402961951</v>
      </c>
      <c r="I142" s="7">
        <v>-1481639.694519938</v>
      </c>
      <c r="J142" s="7">
        <v>-3822632.7375663454</v>
      </c>
      <c r="K142" s="7">
        <v>-5857526.2459907467</v>
      </c>
      <c r="M142" s="8">
        <v>-12736279.615010131</v>
      </c>
      <c r="O142" s="5">
        <v>1304094</v>
      </c>
      <c r="P142" s="5">
        <v>6076607.2000000002</v>
      </c>
      <c r="Q142" s="5">
        <v>3400000</v>
      </c>
    </row>
    <row r="143" spans="1:17">
      <c r="A143" t="str">
        <f t="shared" si="80"/>
        <v>14</v>
      </c>
      <c r="B143" t="str">
        <f t="shared" si="81"/>
        <v>25</v>
      </c>
      <c r="C143" t="str">
        <f t="shared" si="82"/>
        <v>00</v>
      </c>
      <c r="D143" t="str">
        <f t="shared" si="83"/>
        <v>0</v>
      </c>
      <c r="E143" s="6" t="s">
        <v>288</v>
      </c>
      <c r="F143" s="4" t="s">
        <v>289</v>
      </c>
      <c r="G143" s="7">
        <v>-944426.84279102297</v>
      </c>
      <c r="H143" s="7">
        <v>-3100845.0016862229</v>
      </c>
      <c r="I143" s="7">
        <v>-3949617.3300636765</v>
      </c>
      <c r="J143" s="7">
        <v>-10188784.746611021</v>
      </c>
      <c r="K143" s="7">
        <v>-16139847.739670305</v>
      </c>
      <c r="M143" s="8">
        <v>-34323521.66082225</v>
      </c>
      <c r="O143" s="5">
        <v>3059410</v>
      </c>
      <c r="P143" s="5">
        <v>6076607.2000000002</v>
      </c>
      <c r="Q143" s="5">
        <v>3400000</v>
      </c>
    </row>
    <row r="144" spans="1:17">
      <c r="A144" t="str">
        <f t="shared" si="80"/>
        <v>14</v>
      </c>
      <c r="B144" t="str">
        <f t="shared" si="81"/>
        <v>26</v>
      </c>
      <c r="C144" t="str">
        <f t="shared" si="82"/>
        <v>00</v>
      </c>
      <c r="D144" t="str">
        <f t="shared" si="83"/>
        <v>0</v>
      </c>
      <c r="E144" s="6" t="s">
        <v>290</v>
      </c>
      <c r="F144" s="4" t="s">
        <v>291</v>
      </c>
      <c r="G144" s="7">
        <v>-509716.68461861648</v>
      </c>
      <c r="H144" s="7">
        <v>-1711500.6651093785</v>
      </c>
      <c r="I144" s="7">
        <v>-2138591.5663311048</v>
      </c>
      <c r="J144" s="7">
        <v>-5655955.0907514757</v>
      </c>
      <c r="K144" s="7">
        <v>-8976264.1724989638</v>
      </c>
      <c r="M144" s="8">
        <v>-18992028.179309539</v>
      </c>
      <c r="O144" s="5">
        <v>2299504</v>
      </c>
      <c r="P144" s="5">
        <v>6076607.2000000002</v>
      </c>
      <c r="Q144" s="5">
        <v>4497491</v>
      </c>
    </row>
    <row r="145" spans="1:17">
      <c r="A145" t="str">
        <f t="shared" ref="A145:A151" si="84">LEFT(E145,2)</f>
        <v>14</v>
      </c>
      <c r="B145" t="str">
        <f t="shared" ref="B145:B151" si="85">MID(E145,3,2)</f>
        <v>27</v>
      </c>
      <c r="C145" t="str">
        <f t="shared" ref="C145:C151" si="86">MID(E145,5,2)</f>
        <v>00</v>
      </c>
      <c r="D145" t="str">
        <f t="shared" ref="D145:D151" si="87">RIGHT(E145,1)</f>
        <v>0</v>
      </c>
      <c r="E145" s="6" t="s">
        <v>292</v>
      </c>
      <c r="F145" s="4" t="s">
        <v>293</v>
      </c>
      <c r="G145" s="7">
        <v>-297969.95422433427</v>
      </c>
      <c r="H145" s="7">
        <v>-963673.61762185104</v>
      </c>
      <c r="I145" s="7">
        <v>-1218562.997847928</v>
      </c>
      <c r="J145" s="7">
        <v>-3127654.189839364</v>
      </c>
      <c r="K145" s="7">
        <v>-4935252.2186787846</v>
      </c>
      <c r="M145" s="8">
        <v>-10543112.978212262</v>
      </c>
      <c r="O145" s="5">
        <v>904340</v>
      </c>
      <c r="P145" s="5">
        <v>6076607.2000000002</v>
      </c>
      <c r="Q145" s="5">
        <v>3400000</v>
      </c>
    </row>
    <row r="146" spans="1:17">
      <c r="A146" t="str">
        <f t="shared" si="84"/>
        <v>14</v>
      </c>
      <c r="B146" t="str">
        <f t="shared" si="85"/>
        <v>28</v>
      </c>
      <c r="C146" t="str">
        <f t="shared" si="86"/>
        <v>00</v>
      </c>
      <c r="D146" t="str">
        <f t="shared" si="87"/>
        <v>0</v>
      </c>
      <c r="E146" s="6" t="s">
        <v>294</v>
      </c>
      <c r="F146" s="4" t="s">
        <v>295</v>
      </c>
      <c r="G146" s="7">
        <v>-787366.83328724361</v>
      </c>
      <c r="H146" s="7">
        <v>-2630550.5909031616</v>
      </c>
      <c r="I146" s="7">
        <v>-3265615.2782356064</v>
      </c>
      <c r="J146" s="7">
        <v>-8542440.2567068674</v>
      </c>
      <c r="K146" s="7">
        <v>-13501226.538187623</v>
      </c>
      <c r="M146" s="8">
        <v>-28727199.497320503</v>
      </c>
      <c r="O146" s="5">
        <v>4235114</v>
      </c>
      <c r="P146" s="5">
        <v>6076607.2000000002</v>
      </c>
      <c r="Q146" s="5">
        <v>6394318</v>
      </c>
    </row>
    <row r="147" spans="1:17">
      <c r="A147" t="str">
        <f t="shared" si="84"/>
        <v>14</v>
      </c>
      <c r="B147" t="str">
        <f t="shared" si="85"/>
        <v>29</v>
      </c>
      <c r="C147" t="str">
        <f t="shared" si="86"/>
        <v>00</v>
      </c>
      <c r="D147" t="str">
        <f t="shared" si="87"/>
        <v>0</v>
      </c>
      <c r="E147" s="6" t="s">
        <v>296</v>
      </c>
      <c r="F147" s="4" t="s">
        <v>297</v>
      </c>
      <c r="G147" s="7">
        <v>-404888.86568603897</v>
      </c>
      <c r="H147" s="7">
        <v>-1260780.6360068717</v>
      </c>
      <c r="I147" s="7">
        <v>-1634744.4080285928</v>
      </c>
      <c r="J147" s="7">
        <v>-4235977.9421331184</v>
      </c>
      <c r="K147" s="7">
        <v>-6760525.5736089787</v>
      </c>
      <c r="M147" s="8">
        <v>-14296917.425463602</v>
      </c>
      <c r="O147" s="5">
        <v>1798224</v>
      </c>
      <c r="P147" s="5">
        <v>6076607.2000000002</v>
      </c>
      <c r="Q147" s="5">
        <v>3653808</v>
      </c>
    </row>
    <row r="148" spans="1:17">
      <c r="A148" t="str">
        <f t="shared" si="84"/>
        <v>14</v>
      </c>
      <c r="B148" t="str">
        <f t="shared" si="85"/>
        <v>30</v>
      </c>
      <c r="C148" t="str">
        <f t="shared" si="86"/>
        <v>00</v>
      </c>
      <c r="D148" t="str">
        <f t="shared" si="87"/>
        <v>0</v>
      </c>
      <c r="E148" s="6" t="s">
        <v>298</v>
      </c>
      <c r="F148" s="4" t="s">
        <v>299</v>
      </c>
      <c r="G148" s="7">
        <v>-195818.46480317577</v>
      </c>
      <c r="H148" s="7">
        <v>-650116.64299276681</v>
      </c>
      <c r="I148" s="7">
        <v>-818680.01514572313</v>
      </c>
      <c r="J148" s="7">
        <v>-2109323.285905499</v>
      </c>
      <c r="K148" s="7">
        <v>-3319292.2423796901</v>
      </c>
      <c r="M148" s="8">
        <v>-7093230.6512268549</v>
      </c>
      <c r="O148" s="5">
        <v>482385</v>
      </c>
      <c r="P148" s="5">
        <v>6076607.2000000002</v>
      </c>
      <c r="Q148" s="5">
        <v>3400000</v>
      </c>
    </row>
    <row r="149" spans="1:17">
      <c r="A149" t="str">
        <f t="shared" si="84"/>
        <v>14</v>
      </c>
      <c r="B149" t="str">
        <f t="shared" si="85"/>
        <v>32</v>
      </c>
      <c r="C149" t="str">
        <f t="shared" si="86"/>
        <v>00</v>
      </c>
      <c r="D149" t="str">
        <f t="shared" si="87"/>
        <v>0</v>
      </c>
      <c r="E149" s="6" t="s">
        <v>300</v>
      </c>
      <c r="F149" s="4" t="s">
        <v>301</v>
      </c>
      <c r="G149" s="7">
        <v>-2341007.8233525506</v>
      </c>
      <c r="H149" s="7">
        <v>-7810035.9078317899</v>
      </c>
      <c r="I149" s="7">
        <v>-9859905.7506415062</v>
      </c>
      <c r="J149" s="7">
        <v>-26386076.438576963</v>
      </c>
      <c r="K149" s="7">
        <v>-40911371.479831792</v>
      </c>
      <c r="M149" s="8">
        <v>-87308397.40023461</v>
      </c>
      <c r="O149" s="5">
        <v>10055282</v>
      </c>
      <c r="P149" s="5">
        <v>10953949.52</v>
      </c>
      <c r="Q149" s="5">
        <v>8800945</v>
      </c>
    </row>
    <row r="150" spans="1:17">
      <c r="A150" t="str">
        <f t="shared" si="84"/>
        <v>14</v>
      </c>
      <c r="B150" t="str">
        <f t="shared" si="85"/>
        <v>33</v>
      </c>
      <c r="C150" t="str">
        <f t="shared" si="86"/>
        <v>00</v>
      </c>
      <c r="D150" t="str">
        <f t="shared" si="87"/>
        <v>0</v>
      </c>
      <c r="E150" s="6" t="s">
        <v>302</v>
      </c>
      <c r="F150" s="4" t="s">
        <v>303</v>
      </c>
      <c r="G150" s="7">
        <v>-454560.21618234721</v>
      </c>
      <c r="H150" s="7">
        <v>-1468681.1058375826</v>
      </c>
      <c r="I150" s="7">
        <v>-1862108.9581103474</v>
      </c>
      <c r="J150" s="7">
        <v>-4892522.1888897186</v>
      </c>
      <c r="K150" s="7">
        <v>-7645661.2677298412</v>
      </c>
      <c r="M150" s="8">
        <v>-16323533.736749837</v>
      </c>
      <c r="O150" s="5">
        <v>2175199</v>
      </c>
      <c r="P150" s="5">
        <v>6076607.2000000002</v>
      </c>
      <c r="Q150" s="5">
        <v>4443953</v>
      </c>
    </row>
    <row r="151" spans="1:17">
      <c r="A151" t="str">
        <f t="shared" si="84"/>
        <v>14</v>
      </c>
      <c r="B151" t="str">
        <f t="shared" si="85"/>
        <v>34</v>
      </c>
      <c r="C151" t="str">
        <f t="shared" si="86"/>
        <v>00</v>
      </c>
      <c r="D151" t="str">
        <f t="shared" si="87"/>
        <v>0</v>
      </c>
      <c r="E151" s="6" t="s">
        <v>304</v>
      </c>
      <c r="F151" s="4" t="s">
        <v>305</v>
      </c>
      <c r="G151" s="7">
        <v>-3059048.2840305492</v>
      </c>
      <c r="H151" s="7">
        <v>-10109888.39595313</v>
      </c>
      <c r="I151" s="7">
        <v>-12945557.391801858</v>
      </c>
      <c r="J151" s="7">
        <v>-33623930.417036533</v>
      </c>
      <c r="K151" s="7">
        <v>-52987290.505418822</v>
      </c>
      <c r="M151" s="8">
        <v>-112725714.99424089</v>
      </c>
      <c r="O151" s="5">
        <v>14557750</v>
      </c>
      <c r="P151" s="5">
        <v>14187256.189999999</v>
      </c>
      <c r="Q151" s="5">
        <v>15447460</v>
      </c>
    </row>
    <row r="152" spans="1:17">
      <c r="A152" t="str">
        <f t="shared" ref="A152:A160" si="88">LEFT(E152,2)</f>
        <v>14</v>
      </c>
      <c r="B152" t="str">
        <f t="shared" ref="B152:B160" si="89">MID(E152,3,2)</f>
        <v>35</v>
      </c>
      <c r="C152" t="str">
        <f t="shared" ref="C152:C160" si="90">MID(E152,5,2)</f>
        <v>00</v>
      </c>
      <c r="D152" t="str">
        <f t="shared" ref="D152:D160" si="91">RIGHT(E152,1)</f>
        <v>0</v>
      </c>
      <c r="E152" s="6" t="s">
        <v>306</v>
      </c>
      <c r="F152" s="4" t="s">
        <v>307</v>
      </c>
      <c r="G152" s="7">
        <v>-569671.24945178872</v>
      </c>
      <c r="H152" s="7">
        <v>-1921413.7221014828</v>
      </c>
      <c r="I152" s="7">
        <v>-2420697.0904027275</v>
      </c>
      <c r="J152" s="7">
        <v>-6282691.1897633271</v>
      </c>
      <c r="K152" s="7">
        <v>-9983349.0850689076</v>
      </c>
      <c r="M152" s="8">
        <v>-21177822.336788233</v>
      </c>
      <c r="O152" s="5">
        <v>3118530</v>
      </c>
      <c r="P152" s="5">
        <v>6076607.2000000002</v>
      </c>
      <c r="Q152" s="5">
        <v>6034617</v>
      </c>
    </row>
    <row r="153" spans="1:17">
      <c r="A153" t="str">
        <f t="shared" si="88"/>
        <v>14</v>
      </c>
      <c r="B153" t="str">
        <f t="shared" si="89"/>
        <v>36</v>
      </c>
      <c r="C153" t="str">
        <f t="shared" si="90"/>
        <v>00</v>
      </c>
      <c r="D153" t="str">
        <f t="shared" si="91"/>
        <v>0</v>
      </c>
      <c r="E153" s="6" t="s">
        <v>308</v>
      </c>
      <c r="F153" s="4" t="s">
        <v>309</v>
      </c>
      <c r="G153" s="7">
        <v>-186956.22628733833</v>
      </c>
      <c r="H153" s="7">
        <v>-604486.76561337209</v>
      </c>
      <c r="I153" s="7">
        <v>-713942.25002253859</v>
      </c>
      <c r="J153" s="7">
        <v>-1909781.390029097</v>
      </c>
      <c r="K153" s="7">
        <v>-3105128.9769699927</v>
      </c>
      <c r="M153" s="8">
        <v>-6520295.6089223381</v>
      </c>
      <c r="O153" s="5">
        <v>722458</v>
      </c>
      <c r="P153" s="5">
        <v>6076607.2000000002</v>
      </c>
      <c r="Q153" s="5">
        <v>3400000</v>
      </c>
    </row>
    <row r="154" spans="1:17">
      <c r="A154" t="str">
        <f t="shared" si="88"/>
        <v>14</v>
      </c>
      <c r="B154" t="str">
        <f t="shared" si="89"/>
        <v>37</v>
      </c>
      <c r="C154" t="str">
        <f t="shared" si="90"/>
        <v>00</v>
      </c>
      <c r="D154" t="str">
        <f t="shared" si="91"/>
        <v>0</v>
      </c>
      <c r="E154" s="6" t="s">
        <v>310</v>
      </c>
      <c r="F154" s="4" t="s">
        <v>311</v>
      </c>
      <c r="G154" s="7">
        <v>-215842.38726289824</v>
      </c>
      <c r="H154" s="7">
        <v>-659313.61537054949</v>
      </c>
      <c r="I154" s="7">
        <v>-838212.79377664486</v>
      </c>
      <c r="J154" s="7">
        <v>-2136622.0461093634</v>
      </c>
      <c r="K154" s="7">
        <v>-3363988.1996636367</v>
      </c>
      <c r="M154" s="8">
        <v>-7213979.0421830928</v>
      </c>
      <c r="O154" s="5">
        <v>650545</v>
      </c>
      <c r="P154" s="5">
        <v>6076607.2000000002</v>
      </c>
      <c r="Q154" s="5">
        <v>3400000</v>
      </c>
    </row>
    <row r="155" spans="1:17">
      <c r="A155" t="str">
        <f t="shared" si="88"/>
        <v>14</v>
      </c>
      <c r="B155" t="str">
        <f t="shared" si="89"/>
        <v>38</v>
      </c>
      <c r="C155" t="str">
        <f t="shared" si="90"/>
        <v>00</v>
      </c>
      <c r="D155" t="str">
        <f t="shared" si="91"/>
        <v>0</v>
      </c>
      <c r="E155" s="6" t="s">
        <v>312</v>
      </c>
      <c r="F155" s="4" t="s">
        <v>313</v>
      </c>
      <c r="G155" s="7">
        <v>-734696.1836602157</v>
      </c>
      <c r="H155" s="7">
        <v>-2407951.4289439726</v>
      </c>
      <c r="I155" s="7">
        <v>-2944486.6586886812</v>
      </c>
      <c r="J155" s="7">
        <v>-7599422.3196330667</v>
      </c>
      <c r="K155" s="7">
        <v>-11892950.775459073</v>
      </c>
      <c r="M155" s="8">
        <v>-25579507.366385009</v>
      </c>
      <c r="O155" s="5">
        <v>3132772</v>
      </c>
      <c r="P155" s="5">
        <v>6076607.2000000002</v>
      </c>
      <c r="Q155" s="5">
        <v>4607552</v>
      </c>
    </row>
    <row r="156" spans="1:17">
      <c r="A156" t="str">
        <f t="shared" si="88"/>
        <v>16</v>
      </c>
      <c r="B156" t="str">
        <f t="shared" si="89"/>
        <v>01</v>
      </c>
      <c r="C156" t="str">
        <f t="shared" si="90"/>
        <v>00</v>
      </c>
      <c r="D156" t="str">
        <f t="shared" si="91"/>
        <v>0</v>
      </c>
      <c r="E156" s="6" t="s">
        <v>314</v>
      </c>
      <c r="F156" s="4" t="s">
        <v>205</v>
      </c>
      <c r="G156" s="7">
        <v>-705246.73289727047</v>
      </c>
      <c r="H156" s="7">
        <v>-2322840.7059203703</v>
      </c>
      <c r="I156" s="7">
        <v>-2845477.3097095354</v>
      </c>
      <c r="J156" s="7">
        <v>-7278264.1639143163</v>
      </c>
      <c r="K156" s="7">
        <v>-11255569.85182075</v>
      </c>
      <c r="M156" s="8">
        <v>-24407398.764262244</v>
      </c>
      <c r="O156" s="5">
        <v>3455085</v>
      </c>
      <c r="P156" s="5">
        <v>6076607.2000000002</v>
      </c>
      <c r="Q156" s="5">
        <v>5771325</v>
      </c>
    </row>
    <row r="157" spans="1:17">
      <c r="A157" t="str">
        <f t="shared" si="88"/>
        <v>16</v>
      </c>
      <c r="B157" t="str">
        <f t="shared" si="89"/>
        <v>02</v>
      </c>
      <c r="C157" t="str">
        <f t="shared" si="90"/>
        <v>00</v>
      </c>
      <c r="D157" t="str">
        <f t="shared" si="91"/>
        <v>0</v>
      </c>
      <c r="E157" s="6" t="s">
        <v>315</v>
      </c>
      <c r="F157" s="4" t="s">
        <v>316</v>
      </c>
      <c r="G157" s="7">
        <v>-285203.47458102356</v>
      </c>
      <c r="H157" s="7">
        <v>-955243.00559419871</v>
      </c>
      <c r="I157" s="7">
        <v>-1171736.2110140785</v>
      </c>
      <c r="J157" s="7">
        <v>-2991754.7924257391</v>
      </c>
      <c r="K157" s="7">
        <v>-4716121.1872979533</v>
      </c>
      <c r="M157" s="8">
        <v>-10120058.670912992</v>
      </c>
      <c r="O157" s="5">
        <v>1172526</v>
      </c>
      <c r="P157" s="5">
        <v>6076607.2000000002</v>
      </c>
      <c r="Q157" s="5">
        <v>3400000</v>
      </c>
    </row>
    <row r="158" spans="1:17">
      <c r="A158" t="str">
        <f t="shared" si="88"/>
        <v>16</v>
      </c>
      <c r="B158" t="str">
        <f t="shared" si="89"/>
        <v>03</v>
      </c>
      <c r="C158" t="str">
        <f t="shared" si="90"/>
        <v>00</v>
      </c>
      <c r="D158" t="str">
        <f t="shared" si="91"/>
        <v>0</v>
      </c>
      <c r="E158" s="6" t="s">
        <v>317</v>
      </c>
      <c r="F158" s="4" t="s">
        <v>318</v>
      </c>
      <c r="G158" s="7">
        <v>-764229.12426770176</v>
      </c>
      <c r="H158" s="7">
        <v>-2429269.9448016989</v>
      </c>
      <c r="I158" s="7">
        <v>-2933517.1259509162</v>
      </c>
      <c r="J158" s="7">
        <v>-7494658.0608778084</v>
      </c>
      <c r="K158" s="7">
        <v>-11728254.380859777</v>
      </c>
      <c r="M158" s="8">
        <v>-25349928.636757903</v>
      </c>
      <c r="O158" s="5">
        <v>3667282</v>
      </c>
      <c r="P158" s="5">
        <v>6076607.2000000002</v>
      </c>
      <c r="Q158" s="5">
        <v>5898591</v>
      </c>
    </row>
    <row r="159" spans="1:17">
      <c r="A159" t="str">
        <f t="shared" si="88"/>
        <v>16</v>
      </c>
      <c r="B159" t="str">
        <f t="shared" si="89"/>
        <v>04</v>
      </c>
      <c r="C159" t="str">
        <f t="shared" si="90"/>
        <v>00</v>
      </c>
      <c r="D159" t="str">
        <f t="shared" si="91"/>
        <v>0</v>
      </c>
      <c r="E159" s="6" t="s">
        <v>319</v>
      </c>
      <c r="F159" s="4" t="s">
        <v>320</v>
      </c>
      <c r="G159" s="7">
        <v>-416719.76129905949</v>
      </c>
      <c r="H159" s="7">
        <v>-1355824.5515641829</v>
      </c>
      <c r="I159" s="7">
        <v>-1669736.9641186316</v>
      </c>
      <c r="J159" s="7">
        <v>-4256280.9743401594</v>
      </c>
      <c r="K159" s="7">
        <v>-6640896.1944415644</v>
      </c>
      <c r="M159" s="8">
        <v>-14339458.445763597</v>
      </c>
      <c r="O159" s="5">
        <v>1923350</v>
      </c>
      <c r="P159" s="5">
        <v>6076607.2000000002</v>
      </c>
      <c r="Q159" s="5">
        <v>4489509</v>
      </c>
    </row>
    <row r="160" spans="1:17">
      <c r="A160" t="str">
        <f t="shared" si="88"/>
        <v>16</v>
      </c>
      <c r="B160" t="str">
        <f t="shared" si="89"/>
        <v>05</v>
      </c>
      <c r="C160" t="str">
        <f t="shared" si="90"/>
        <v>00</v>
      </c>
      <c r="D160" t="str">
        <f t="shared" si="91"/>
        <v>0</v>
      </c>
      <c r="E160" s="6" t="s">
        <v>321</v>
      </c>
      <c r="F160" s="4" t="s">
        <v>322</v>
      </c>
      <c r="G160" s="7">
        <v>-462689.59939610248</v>
      </c>
      <c r="H160" s="7">
        <v>-1510513.8588940664</v>
      </c>
      <c r="I160" s="7">
        <v>-1865351.6351033072</v>
      </c>
      <c r="J160" s="7">
        <v>-4718147.5339960335</v>
      </c>
      <c r="K160" s="7">
        <v>-7273039.3332687085</v>
      </c>
      <c r="M160" s="8">
        <v>-15829741.960658219</v>
      </c>
      <c r="O160" s="5">
        <v>2379067</v>
      </c>
      <c r="P160" s="5">
        <v>6076607.2000000002</v>
      </c>
      <c r="Q160" s="5">
        <v>5238383</v>
      </c>
    </row>
    <row r="161" spans="1:17">
      <c r="A161" t="str">
        <f t="shared" ref="A161:A168" si="92">LEFT(E161,2)</f>
        <v>16</v>
      </c>
      <c r="B161" t="str">
        <f t="shared" ref="B161:B168" si="93">MID(E161,3,2)</f>
        <v>06</v>
      </c>
      <c r="C161" t="str">
        <f t="shared" ref="C161:C168" si="94">MID(E161,5,2)</f>
        <v>00</v>
      </c>
      <c r="D161" t="str">
        <f t="shared" ref="D161:D168" si="95">RIGHT(E161,1)</f>
        <v>0</v>
      </c>
      <c r="E161" s="6" t="s">
        <v>323</v>
      </c>
      <c r="F161" s="4" t="s">
        <v>324</v>
      </c>
      <c r="G161" s="7">
        <v>-307774.66153116146</v>
      </c>
      <c r="H161" s="7">
        <v>-1038663.8251843239</v>
      </c>
      <c r="I161" s="7">
        <v>-1279024.0621413365</v>
      </c>
      <c r="J161" s="7">
        <v>-3265582.1809845935</v>
      </c>
      <c r="K161" s="7">
        <v>-5185538.7787152864</v>
      </c>
      <c r="M161" s="8">
        <v>-11076583.508556701</v>
      </c>
      <c r="O161" s="5">
        <v>1351588</v>
      </c>
      <c r="P161" s="5">
        <v>6076607.2000000002</v>
      </c>
      <c r="Q161" s="5">
        <v>3408246</v>
      </c>
    </row>
    <row r="162" spans="1:17">
      <c r="A162" t="str">
        <f t="shared" si="92"/>
        <v>16</v>
      </c>
      <c r="B162" t="str">
        <f t="shared" si="93"/>
        <v>07</v>
      </c>
      <c r="C162" t="str">
        <f t="shared" si="94"/>
        <v>00</v>
      </c>
      <c r="D162" t="str">
        <f t="shared" si="95"/>
        <v>0</v>
      </c>
      <c r="E162" s="6" t="s">
        <v>325</v>
      </c>
      <c r="F162" s="4" t="s">
        <v>326</v>
      </c>
      <c r="G162" s="7">
        <v>-890831.53424692783</v>
      </c>
      <c r="H162" s="7">
        <v>-2911120.9054600825</v>
      </c>
      <c r="I162" s="7">
        <v>-3608051.6266671279</v>
      </c>
      <c r="J162" s="7">
        <v>-9270564.3735021353</v>
      </c>
      <c r="K162" s="7">
        <v>-14620515.602166608</v>
      </c>
      <c r="M162" s="8">
        <v>-31301084.042042881</v>
      </c>
      <c r="O162" s="5">
        <v>4316606</v>
      </c>
      <c r="P162" s="5">
        <v>6076607.2000000002</v>
      </c>
      <c r="Q162" s="5">
        <v>7543992</v>
      </c>
    </row>
    <row r="163" spans="1:17">
      <c r="A163" t="str">
        <f t="shared" si="92"/>
        <v>16</v>
      </c>
      <c r="B163" t="str">
        <f t="shared" si="93"/>
        <v>08</v>
      </c>
      <c r="C163" t="str">
        <f t="shared" si="94"/>
        <v>00</v>
      </c>
      <c r="D163" t="str">
        <f t="shared" si="95"/>
        <v>0</v>
      </c>
      <c r="E163" s="6" t="s">
        <v>327</v>
      </c>
      <c r="F163" s="4" t="s">
        <v>328</v>
      </c>
      <c r="G163" s="7">
        <v>-402504.475886542</v>
      </c>
      <c r="H163" s="7">
        <v>-1351309.7881369707</v>
      </c>
      <c r="I163" s="7">
        <v>-1657148.8879879825</v>
      </c>
      <c r="J163" s="7">
        <v>-4324477.4805357363</v>
      </c>
      <c r="K163" s="7">
        <v>-6690749.2212275155</v>
      </c>
      <c r="M163" s="8">
        <v>-14426189.853774747</v>
      </c>
      <c r="O163" s="5">
        <v>2043501</v>
      </c>
      <c r="P163" s="5">
        <v>6076607.2000000002</v>
      </c>
      <c r="Q163" s="5">
        <v>5015824</v>
      </c>
    </row>
    <row r="164" spans="1:17">
      <c r="A164" t="str">
        <f t="shared" si="92"/>
        <v>16</v>
      </c>
      <c r="B164" t="str">
        <f t="shared" si="93"/>
        <v>09</v>
      </c>
      <c r="C164" t="str">
        <f t="shared" si="94"/>
        <v>00</v>
      </c>
      <c r="D164" t="str">
        <f t="shared" si="95"/>
        <v>0</v>
      </c>
      <c r="E164" s="6" t="s">
        <v>329</v>
      </c>
      <c r="F164" s="4" t="s">
        <v>121</v>
      </c>
      <c r="G164" s="7">
        <v>-987040.40853120945</v>
      </c>
      <c r="H164" s="7">
        <v>-3063910.5163201261</v>
      </c>
      <c r="I164" s="7">
        <v>-3830312.912285693</v>
      </c>
      <c r="J164" s="7">
        <v>-10071267.699172249</v>
      </c>
      <c r="K164" s="7">
        <v>-15654947.906719087</v>
      </c>
      <c r="M164" s="8">
        <v>-33607479.443028368</v>
      </c>
      <c r="O164" s="5">
        <v>4526323</v>
      </c>
      <c r="P164" s="5">
        <v>6076607.2000000002</v>
      </c>
      <c r="Q164" s="5">
        <v>7051919</v>
      </c>
    </row>
    <row r="165" spans="1:17">
      <c r="A165" t="str">
        <f t="shared" si="92"/>
        <v>16</v>
      </c>
      <c r="B165" t="str">
        <f t="shared" si="93"/>
        <v>10</v>
      </c>
      <c r="C165" t="str">
        <f t="shared" si="94"/>
        <v>00</v>
      </c>
      <c r="D165" t="str">
        <f t="shared" si="95"/>
        <v>0</v>
      </c>
      <c r="E165" s="6" t="s">
        <v>330</v>
      </c>
      <c r="F165" s="4" t="s">
        <v>331</v>
      </c>
      <c r="G165" s="7">
        <v>-324343.14522169635</v>
      </c>
      <c r="H165" s="7">
        <v>-1031943.9662585411</v>
      </c>
      <c r="I165" s="7">
        <v>-1295501.1383687763</v>
      </c>
      <c r="J165" s="7">
        <v>-3290650.7702005175</v>
      </c>
      <c r="K165" s="7">
        <v>-5210673.1775808129</v>
      </c>
      <c r="M165" s="8">
        <v>-11153112.197630344</v>
      </c>
      <c r="O165" s="5">
        <v>1404129</v>
      </c>
      <c r="P165" s="5">
        <v>6076607.2000000002</v>
      </c>
      <c r="Q165" s="5">
        <v>3728504</v>
      </c>
    </row>
    <row r="166" spans="1:17">
      <c r="A166" t="str">
        <f t="shared" si="92"/>
        <v>16</v>
      </c>
      <c r="B166" t="str">
        <f t="shared" si="93"/>
        <v>11</v>
      </c>
      <c r="C166" t="str">
        <f t="shared" si="94"/>
        <v>00</v>
      </c>
      <c r="D166" t="str">
        <f t="shared" si="95"/>
        <v>0</v>
      </c>
      <c r="E166" s="6" t="s">
        <v>332</v>
      </c>
      <c r="F166" s="4" t="s">
        <v>333</v>
      </c>
      <c r="G166" s="7">
        <v>-528823.123827353</v>
      </c>
      <c r="H166" s="7">
        <v>-1801534.1784903375</v>
      </c>
      <c r="I166" s="7">
        <v>-2168389.868415365</v>
      </c>
      <c r="J166" s="7">
        <v>-5699022.1071819533</v>
      </c>
      <c r="K166" s="7">
        <v>-8994641.7128209323</v>
      </c>
      <c r="M166" s="8">
        <v>-19192410.990735941</v>
      </c>
      <c r="O166" s="5">
        <v>2805241</v>
      </c>
      <c r="P166" s="5">
        <v>6076607.2000000002</v>
      </c>
      <c r="Q166" s="5">
        <v>5679124</v>
      </c>
    </row>
    <row r="167" spans="1:17">
      <c r="A167" t="str">
        <f t="shared" si="92"/>
        <v>18</v>
      </c>
      <c r="B167" t="str">
        <f t="shared" si="93"/>
        <v>01</v>
      </c>
      <c r="C167" t="str">
        <f t="shared" si="94"/>
        <v>00</v>
      </c>
      <c r="D167" t="str">
        <f t="shared" si="95"/>
        <v>0</v>
      </c>
      <c r="E167" s="6" t="s">
        <v>334</v>
      </c>
      <c r="F167" s="4" t="s">
        <v>335</v>
      </c>
      <c r="G167" s="7">
        <v>-119127.95174808385</v>
      </c>
      <c r="H167" s="7">
        <v>-414582.04428074457</v>
      </c>
      <c r="I167" s="7">
        <v>-471448.45834945212</v>
      </c>
      <c r="J167" s="7">
        <v>-1234704.8568578602</v>
      </c>
      <c r="K167" s="7">
        <v>-1950137.6154803992</v>
      </c>
      <c r="M167" s="8">
        <v>-4190000.92671654</v>
      </c>
      <c r="O167" s="5">
        <v>408000</v>
      </c>
      <c r="P167" s="5">
        <v>6076607.2000000002</v>
      </c>
      <c r="Q167" s="5">
        <v>3400000</v>
      </c>
    </row>
    <row r="168" spans="1:17">
      <c r="A168" t="str">
        <f t="shared" si="92"/>
        <v>18</v>
      </c>
      <c r="B168" t="str">
        <f t="shared" si="93"/>
        <v>02</v>
      </c>
      <c r="C168" t="str">
        <f t="shared" si="94"/>
        <v>00</v>
      </c>
      <c r="D168" t="str">
        <f t="shared" si="95"/>
        <v>0</v>
      </c>
      <c r="E168" s="6" t="s">
        <v>336</v>
      </c>
      <c r="F168" s="4" t="s">
        <v>337</v>
      </c>
      <c r="G168" s="7">
        <v>-317346.77382392861</v>
      </c>
      <c r="H168" s="7">
        <v>-1040512.9639090461</v>
      </c>
      <c r="I168" s="7">
        <v>-1320164.656736532</v>
      </c>
      <c r="J168" s="7">
        <v>-3339297.8439671565</v>
      </c>
      <c r="K168" s="7">
        <v>-5167326.7338114083</v>
      </c>
      <c r="M168" s="8">
        <v>-11184648.972248072</v>
      </c>
      <c r="O168" s="5">
        <v>1085469</v>
      </c>
      <c r="P168" s="5">
        <v>6076607.2000000002</v>
      </c>
      <c r="Q168" s="5">
        <v>3400000</v>
      </c>
    </row>
    <row r="169" spans="1:17">
      <c r="A169" t="str">
        <f t="shared" ref="A169:A175" si="96">LEFT(E169,2)</f>
        <v>18</v>
      </c>
      <c r="B169" t="str">
        <f t="shared" ref="B169:B175" si="97">MID(E169,3,2)</f>
        <v>03</v>
      </c>
      <c r="C169" t="str">
        <f t="shared" ref="C169:C175" si="98">MID(E169,5,2)</f>
        <v>00</v>
      </c>
      <c r="D169" t="str">
        <f t="shared" ref="D169:D175" si="99">RIGHT(E169,1)</f>
        <v>0</v>
      </c>
      <c r="E169" s="6" t="s">
        <v>338</v>
      </c>
      <c r="F169" s="4" t="s">
        <v>339</v>
      </c>
      <c r="G169" s="7">
        <v>-945971.74430464336</v>
      </c>
      <c r="H169" s="7">
        <v>-3106535.0166286691</v>
      </c>
      <c r="I169" s="7">
        <v>-3827630.2075365386</v>
      </c>
      <c r="J169" s="7">
        <v>-10017828.713773107</v>
      </c>
      <c r="K169" s="7">
        <v>-15806674.686711099</v>
      </c>
      <c r="M169" s="8">
        <v>-33704640.368954062</v>
      </c>
      <c r="O169" s="5">
        <v>5197140</v>
      </c>
      <c r="P169" s="5">
        <v>6076607.2000000002</v>
      </c>
      <c r="Q169" s="5">
        <v>9486005</v>
      </c>
    </row>
    <row r="170" spans="1:17">
      <c r="A170" t="str">
        <f t="shared" si="96"/>
        <v>18</v>
      </c>
      <c r="B170" t="str">
        <f t="shared" si="97"/>
        <v>04</v>
      </c>
      <c r="C170" t="str">
        <f t="shared" si="98"/>
        <v>00</v>
      </c>
      <c r="D170" t="str">
        <f t="shared" si="99"/>
        <v>0</v>
      </c>
      <c r="E170" s="6" t="s">
        <v>340</v>
      </c>
      <c r="F170" s="4" t="s">
        <v>341</v>
      </c>
      <c r="G170" s="7">
        <v>-656255.2606007593</v>
      </c>
      <c r="H170" s="7">
        <v>-2126769.4520946308</v>
      </c>
      <c r="I170" s="7">
        <v>-2592572.5302555459</v>
      </c>
      <c r="J170" s="7">
        <v>-6634702.4184389981</v>
      </c>
      <c r="K170" s="7">
        <v>-10460750.523866385</v>
      </c>
      <c r="M170" s="8">
        <v>-22471050.185256317</v>
      </c>
      <c r="O170" s="5">
        <v>2770993</v>
      </c>
      <c r="P170" s="5">
        <v>6076607.2000000002</v>
      </c>
      <c r="Q170" s="5">
        <v>5566175</v>
      </c>
    </row>
    <row r="171" spans="1:17">
      <c r="A171" t="str">
        <f t="shared" si="96"/>
        <v>18</v>
      </c>
      <c r="B171" t="str">
        <f t="shared" si="97"/>
        <v>05</v>
      </c>
      <c r="C171" t="str">
        <f t="shared" si="98"/>
        <v>00</v>
      </c>
      <c r="D171" t="str">
        <f t="shared" si="99"/>
        <v>0</v>
      </c>
      <c r="E171" s="6" t="s">
        <v>342</v>
      </c>
      <c r="F171" s="4" t="s">
        <v>343</v>
      </c>
      <c r="G171" s="7">
        <v>-639318.78160240431</v>
      </c>
      <c r="H171" s="7">
        <v>-2051868.3687623325</v>
      </c>
      <c r="I171" s="7">
        <v>-2553632.5742446491</v>
      </c>
      <c r="J171" s="7">
        <v>-6590846.9001612999</v>
      </c>
      <c r="K171" s="7">
        <v>-10496752.455186589</v>
      </c>
      <c r="M171" s="8">
        <v>-22332419.079957277</v>
      </c>
      <c r="O171" s="5">
        <v>2871601</v>
      </c>
      <c r="P171" s="5">
        <v>6076607.2000000002</v>
      </c>
      <c r="Q171" s="5">
        <v>5307462</v>
      </c>
    </row>
    <row r="172" spans="1:17">
      <c r="A172" t="str">
        <f t="shared" si="96"/>
        <v>18</v>
      </c>
      <c r="B172" t="str">
        <f t="shared" si="97"/>
        <v>06</v>
      </c>
      <c r="C172" t="str">
        <f t="shared" si="98"/>
        <v>00</v>
      </c>
      <c r="D172" t="str">
        <f t="shared" si="99"/>
        <v>0</v>
      </c>
      <c r="E172" s="6" t="s">
        <v>344</v>
      </c>
      <c r="F172" s="4" t="s">
        <v>345</v>
      </c>
      <c r="G172" s="7">
        <v>-291779.97254457237</v>
      </c>
      <c r="H172" s="7">
        <v>-1033441.5774135813</v>
      </c>
      <c r="I172" s="7">
        <v>-1263286.3205501521</v>
      </c>
      <c r="J172" s="7">
        <v>-3254049.8962895302</v>
      </c>
      <c r="K172" s="7">
        <v>-5077213.6076320419</v>
      </c>
      <c r="M172" s="8">
        <v>-10919771.374429878</v>
      </c>
      <c r="O172" s="5">
        <v>1503317</v>
      </c>
      <c r="P172" s="5">
        <v>6076607.2000000002</v>
      </c>
      <c r="Q172" s="5">
        <v>4944418</v>
      </c>
    </row>
    <row r="173" spans="1:17">
      <c r="A173" t="str">
        <f t="shared" si="96"/>
        <v>18</v>
      </c>
      <c r="B173" t="str">
        <f t="shared" si="97"/>
        <v>07</v>
      </c>
      <c r="C173" t="str">
        <f t="shared" si="98"/>
        <v>00</v>
      </c>
      <c r="D173" t="str">
        <f t="shared" si="99"/>
        <v>0</v>
      </c>
      <c r="E173" s="6" t="s">
        <v>346</v>
      </c>
      <c r="F173" s="4" t="s">
        <v>140</v>
      </c>
      <c r="G173" s="7">
        <v>-620358.08598988736</v>
      </c>
      <c r="H173" s="7">
        <v>-2019124.6667430927</v>
      </c>
      <c r="I173" s="7">
        <v>-2531981.7017909409</v>
      </c>
      <c r="J173" s="7">
        <v>-6363415.4019109607</v>
      </c>
      <c r="K173" s="7">
        <v>-9704078.1801249608</v>
      </c>
      <c r="M173" s="8">
        <v>-21238958.036559843</v>
      </c>
      <c r="O173" s="5">
        <v>3364594</v>
      </c>
      <c r="P173" s="5">
        <v>6076607.2000000002</v>
      </c>
      <c r="Q173" s="5">
        <v>8404337</v>
      </c>
    </row>
    <row r="174" spans="1:17">
      <c r="A174" t="str">
        <f t="shared" si="96"/>
        <v>18</v>
      </c>
      <c r="B174" t="str">
        <f t="shared" si="97"/>
        <v>08</v>
      </c>
      <c r="C174" t="str">
        <f t="shared" si="98"/>
        <v>00</v>
      </c>
      <c r="D174" t="str">
        <f t="shared" si="99"/>
        <v>0</v>
      </c>
      <c r="E174" s="6" t="s">
        <v>347</v>
      </c>
      <c r="F174" s="4" t="s">
        <v>348</v>
      </c>
      <c r="G174" s="7">
        <v>-342473.75848901103</v>
      </c>
      <c r="H174" s="7">
        <v>-1138881.2672665489</v>
      </c>
      <c r="I174" s="7">
        <v>-1334979.4194381821</v>
      </c>
      <c r="J174" s="7">
        <v>-3446119.5440825769</v>
      </c>
      <c r="K174" s="7">
        <v>-5272091.7210058141</v>
      </c>
      <c r="M174" s="8">
        <v>-11534545.710282134</v>
      </c>
      <c r="O174" s="5">
        <v>1252095</v>
      </c>
      <c r="P174" s="5">
        <v>6076607.2000000002</v>
      </c>
      <c r="Q174" s="5">
        <v>3400000</v>
      </c>
    </row>
    <row r="175" spans="1:17">
      <c r="A175" t="str">
        <f t="shared" si="96"/>
        <v>18</v>
      </c>
      <c r="B175" t="str">
        <f t="shared" si="97"/>
        <v>09</v>
      </c>
      <c r="C175" t="str">
        <f t="shared" si="98"/>
        <v>00</v>
      </c>
      <c r="D175" t="str">
        <f t="shared" si="99"/>
        <v>0</v>
      </c>
      <c r="E175" s="6" t="s">
        <v>349</v>
      </c>
      <c r="F175" s="4" t="s">
        <v>350</v>
      </c>
      <c r="G175" s="7">
        <v>-226976.79074654615</v>
      </c>
      <c r="H175" s="7">
        <v>-743966.29386574042</v>
      </c>
      <c r="I175" s="7">
        <v>-936035.11578187975</v>
      </c>
      <c r="J175" s="7">
        <v>-2356454.8653116836</v>
      </c>
      <c r="K175" s="7">
        <v>-3779739.9821364619</v>
      </c>
      <c r="M175" s="8">
        <v>-8043173.0478423117</v>
      </c>
      <c r="O175" s="5">
        <v>980216</v>
      </c>
      <c r="P175" s="5">
        <v>6076607.2000000002</v>
      </c>
      <c r="Q175" s="5">
        <v>3720412</v>
      </c>
    </row>
    <row r="176" spans="1:17">
      <c r="A176" t="str">
        <f t="shared" ref="A176:A182" si="100">LEFT(E176,2)</f>
        <v>18</v>
      </c>
      <c r="B176" t="str">
        <f t="shared" ref="B176:B182" si="101">MID(E176,3,2)</f>
        <v>10</v>
      </c>
      <c r="C176" t="str">
        <f t="shared" ref="C176:C182" si="102">MID(E176,5,2)</f>
        <v>00</v>
      </c>
      <c r="D176" t="str">
        <f t="shared" ref="D176:D182" si="103">RIGHT(E176,1)</f>
        <v>0</v>
      </c>
      <c r="E176" s="6" t="s">
        <v>351</v>
      </c>
      <c r="F176" s="4" t="s">
        <v>352</v>
      </c>
      <c r="G176" s="7">
        <v>-526865.94474225724</v>
      </c>
      <c r="H176" s="7">
        <v>-1828948.6836626253</v>
      </c>
      <c r="I176" s="7">
        <v>-2126760.1901611788</v>
      </c>
      <c r="J176" s="7">
        <v>-5667445.7066497356</v>
      </c>
      <c r="K176" s="7">
        <v>-8678994.3342947848</v>
      </c>
      <c r="M176" s="8">
        <v>-18829014.859510582</v>
      </c>
      <c r="O176" s="5">
        <v>2396060</v>
      </c>
      <c r="P176" s="5">
        <v>6076607.2000000002</v>
      </c>
      <c r="Q176" s="5">
        <v>4812171</v>
      </c>
    </row>
    <row r="177" spans="1:17">
      <c r="A177" t="str">
        <f t="shared" si="100"/>
        <v>18</v>
      </c>
      <c r="B177" t="str">
        <f t="shared" si="101"/>
        <v>11</v>
      </c>
      <c r="C177" t="str">
        <f t="shared" si="102"/>
        <v>00</v>
      </c>
      <c r="D177" t="str">
        <f t="shared" si="103"/>
        <v>0</v>
      </c>
      <c r="E177" s="6" t="s">
        <v>353</v>
      </c>
      <c r="F177" s="4" t="s">
        <v>354</v>
      </c>
      <c r="G177" s="7">
        <v>-1060014.5730125706</v>
      </c>
      <c r="H177" s="7">
        <v>-3434047.2252625218</v>
      </c>
      <c r="I177" s="7">
        <v>-4133188.6727674538</v>
      </c>
      <c r="J177" s="7">
        <v>-10614436.848121146</v>
      </c>
      <c r="K177" s="7">
        <v>-16637796.741166621</v>
      </c>
      <c r="M177" s="8">
        <v>-35879484.060330316</v>
      </c>
      <c r="O177" s="5">
        <v>5499754</v>
      </c>
      <c r="P177" s="5">
        <v>6076607.2000000002</v>
      </c>
      <c r="Q177" s="5">
        <v>9428017</v>
      </c>
    </row>
    <row r="178" spans="1:17">
      <c r="A178" t="str">
        <f t="shared" si="100"/>
        <v>18</v>
      </c>
      <c r="B178" t="str">
        <f t="shared" si="101"/>
        <v>12</v>
      </c>
      <c r="C178" t="str">
        <f t="shared" si="102"/>
        <v>00</v>
      </c>
      <c r="D178" t="str">
        <f t="shared" si="103"/>
        <v>0</v>
      </c>
      <c r="E178" s="6" t="s">
        <v>355</v>
      </c>
      <c r="F178" s="4" t="s">
        <v>356</v>
      </c>
      <c r="G178" s="7">
        <v>-345606.68015838054</v>
      </c>
      <c r="H178" s="7">
        <v>-1130916.2618232018</v>
      </c>
      <c r="I178" s="7">
        <v>-1401934.0446174298</v>
      </c>
      <c r="J178" s="7">
        <v>-3603195.2377183223</v>
      </c>
      <c r="K178" s="7">
        <v>-5545889.0827535121</v>
      </c>
      <c r="M178" s="8">
        <v>-12027541.307070848</v>
      </c>
      <c r="O178" s="5">
        <v>1112644</v>
      </c>
      <c r="P178" s="5">
        <v>6076607.2000000002</v>
      </c>
      <c r="Q178" s="5">
        <v>3400000</v>
      </c>
    </row>
    <row r="179" spans="1:17">
      <c r="A179" t="str">
        <f t="shared" si="100"/>
        <v>18</v>
      </c>
      <c r="B179" t="str">
        <f t="shared" si="101"/>
        <v>13</v>
      </c>
      <c r="C179" t="str">
        <f t="shared" si="102"/>
        <v>00</v>
      </c>
      <c r="D179" t="str">
        <f t="shared" si="103"/>
        <v>0</v>
      </c>
      <c r="E179" s="6" t="s">
        <v>357</v>
      </c>
      <c r="F179" s="4" t="s">
        <v>358</v>
      </c>
      <c r="G179" s="7">
        <v>-355660.49944038293</v>
      </c>
      <c r="H179" s="7">
        <v>-1148887.7037130555</v>
      </c>
      <c r="I179" s="7">
        <v>-1451677.849140174</v>
      </c>
      <c r="J179" s="7">
        <v>-3636155.2559905825</v>
      </c>
      <c r="K179" s="7">
        <v>-5737675.6255801991</v>
      </c>
      <c r="M179" s="8">
        <v>-12330056.933864394</v>
      </c>
      <c r="O179" s="5">
        <v>1166376</v>
      </c>
      <c r="P179" s="5">
        <v>6076607.2000000002</v>
      </c>
      <c r="Q179" s="5">
        <v>3400000</v>
      </c>
    </row>
    <row r="180" spans="1:17">
      <c r="A180" t="str">
        <f t="shared" si="100"/>
        <v>18</v>
      </c>
      <c r="B180" t="str">
        <f t="shared" si="101"/>
        <v>14</v>
      </c>
      <c r="C180" t="str">
        <f t="shared" si="102"/>
        <v>00</v>
      </c>
      <c r="D180" t="str">
        <f t="shared" si="103"/>
        <v>0</v>
      </c>
      <c r="E180" s="6" t="s">
        <v>359</v>
      </c>
      <c r="F180" s="4" t="s">
        <v>360</v>
      </c>
      <c r="G180" s="7">
        <v>-406951.96665288502</v>
      </c>
      <c r="H180" s="7">
        <v>-1335309.3421010959</v>
      </c>
      <c r="I180" s="7">
        <v>-1715584.6321098723</v>
      </c>
      <c r="J180" s="7">
        <v>-4391869.8145673452</v>
      </c>
      <c r="K180" s="7">
        <v>-6934622.68864155</v>
      </c>
      <c r="M180" s="8">
        <v>-14784338.444072749</v>
      </c>
      <c r="O180" s="5">
        <v>1665989</v>
      </c>
      <c r="P180" s="5">
        <v>6076607.2000000002</v>
      </c>
      <c r="Q180" s="5">
        <v>3460941</v>
      </c>
    </row>
    <row r="181" spans="1:17">
      <c r="A181" t="str">
        <f t="shared" si="100"/>
        <v>18</v>
      </c>
      <c r="B181" t="str">
        <f t="shared" si="101"/>
        <v>15</v>
      </c>
      <c r="C181" t="str">
        <f t="shared" si="102"/>
        <v>00</v>
      </c>
      <c r="D181" t="str">
        <f t="shared" si="103"/>
        <v>0</v>
      </c>
      <c r="E181" s="6" t="s">
        <v>361</v>
      </c>
      <c r="F181" s="4" t="s">
        <v>362</v>
      </c>
      <c r="G181" s="7">
        <v>-415008.94674942316</v>
      </c>
      <c r="H181" s="7">
        <v>-1383215.1822457211</v>
      </c>
      <c r="I181" s="7">
        <v>-1703933.9266787614</v>
      </c>
      <c r="J181" s="7">
        <v>-4382347.6041386388</v>
      </c>
      <c r="K181" s="7">
        <v>-6883426.5358835086</v>
      </c>
      <c r="M181" s="8">
        <v>-14767932.195696052</v>
      </c>
      <c r="O181" s="5">
        <v>1790505</v>
      </c>
      <c r="P181" s="5">
        <v>6076607.2000000002</v>
      </c>
      <c r="Q181" s="5">
        <v>3995275</v>
      </c>
    </row>
    <row r="182" spans="1:17">
      <c r="A182" t="str">
        <f t="shared" si="100"/>
        <v>18</v>
      </c>
      <c r="B182" t="str">
        <f t="shared" si="101"/>
        <v>16</v>
      </c>
      <c r="C182" t="str">
        <f t="shared" si="102"/>
        <v>00</v>
      </c>
      <c r="D182" t="str">
        <f t="shared" si="103"/>
        <v>0</v>
      </c>
      <c r="E182" s="6" t="s">
        <v>363</v>
      </c>
      <c r="F182" s="4" t="s">
        <v>364</v>
      </c>
      <c r="G182" s="7">
        <v>-1140176.9125066844</v>
      </c>
      <c r="H182" s="7">
        <v>-3802802.9947693786</v>
      </c>
      <c r="I182" s="7">
        <v>-4742297.0536793405</v>
      </c>
      <c r="J182" s="7">
        <v>-12329874.257567514</v>
      </c>
      <c r="K182" s="7">
        <v>-19016216.755354926</v>
      </c>
      <c r="M182" s="8">
        <v>-41031367.973877847</v>
      </c>
      <c r="O182" s="5">
        <v>5893749</v>
      </c>
      <c r="P182" s="5">
        <v>6076607.2000000002</v>
      </c>
      <c r="Q182" s="5">
        <v>11136570</v>
      </c>
    </row>
    <row r="183" spans="1:17">
      <c r="A183" t="str">
        <f t="shared" ref="A183:A189" si="104">LEFT(E183,2)</f>
        <v>18</v>
      </c>
      <c r="B183" t="str">
        <f t="shared" ref="B183:B189" si="105">MID(E183,3,2)</f>
        <v>17</v>
      </c>
      <c r="C183" t="str">
        <f t="shared" ref="C183:C189" si="106">MID(E183,5,2)</f>
        <v>00</v>
      </c>
      <c r="D183" t="str">
        <f t="shared" ref="D183:D189" si="107">RIGHT(E183,1)</f>
        <v>0</v>
      </c>
      <c r="E183" s="6" t="s">
        <v>365</v>
      </c>
      <c r="F183" s="4" t="s">
        <v>366</v>
      </c>
      <c r="G183" s="7">
        <v>-573424.83391437388</v>
      </c>
      <c r="H183" s="7">
        <v>-1885554.1289659746</v>
      </c>
      <c r="I183" s="7">
        <v>-2287176.6567955064</v>
      </c>
      <c r="J183" s="7">
        <v>-5909499.3911427855</v>
      </c>
      <c r="K183" s="7">
        <v>-9306741.1018574685</v>
      </c>
      <c r="M183" s="8">
        <v>-19962396.112676106</v>
      </c>
      <c r="O183" s="5">
        <v>3069635</v>
      </c>
      <c r="P183" s="5">
        <v>6076607.2000000002</v>
      </c>
      <c r="Q183" s="5">
        <v>7158937</v>
      </c>
    </row>
    <row r="184" spans="1:17">
      <c r="A184" t="str">
        <f t="shared" si="104"/>
        <v>18</v>
      </c>
      <c r="B184" t="str">
        <f t="shared" si="105"/>
        <v>18</v>
      </c>
      <c r="C184" t="str">
        <f t="shared" si="106"/>
        <v>00</v>
      </c>
      <c r="D184" t="str">
        <f t="shared" si="107"/>
        <v>0</v>
      </c>
      <c r="E184" s="6" t="s">
        <v>367</v>
      </c>
      <c r="F184" s="4" t="s">
        <v>368</v>
      </c>
      <c r="G184" s="7">
        <v>-748623.98990999709</v>
      </c>
      <c r="H184" s="7">
        <v>-2426120.7806394985</v>
      </c>
      <c r="I184" s="7">
        <v>-3027085.4192237956</v>
      </c>
      <c r="J184" s="7">
        <v>-7643405.3373061148</v>
      </c>
      <c r="K184" s="7">
        <v>-12064561.975106206</v>
      </c>
      <c r="M184" s="8">
        <v>-25909797.502185613</v>
      </c>
      <c r="O184" s="5">
        <v>3995393</v>
      </c>
      <c r="P184" s="5">
        <v>6076607.2000000002</v>
      </c>
      <c r="Q184" s="5">
        <v>7677368</v>
      </c>
    </row>
    <row r="185" spans="1:17">
      <c r="A185" t="str">
        <f t="shared" si="104"/>
        <v>18</v>
      </c>
      <c r="B185" t="str">
        <f t="shared" si="105"/>
        <v>19</v>
      </c>
      <c r="C185" t="str">
        <f t="shared" si="106"/>
        <v>00</v>
      </c>
      <c r="D185" t="str">
        <f t="shared" si="107"/>
        <v>0</v>
      </c>
      <c r="E185" s="6" t="s">
        <v>369</v>
      </c>
      <c r="F185" s="4" t="s">
        <v>370</v>
      </c>
      <c r="G185" s="7">
        <v>-341177.90430492529</v>
      </c>
      <c r="H185" s="7">
        <v>-1049747.3144488172</v>
      </c>
      <c r="I185" s="7">
        <v>-1363038.5723829104</v>
      </c>
      <c r="J185" s="7">
        <v>-3355417.6138898884</v>
      </c>
      <c r="K185" s="7">
        <v>-5218633.7975338548</v>
      </c>
      <c r="M185" s="8">
        <v>-11328015.202560397</v>
      </c>
      <c r="O185" s="5">
        <v>1211687</v>
      </c>
      <c r="P185" s="5">
        <v>6076607.2000000002</v>
      </c>
      <c r="Q185" s="5">
        <v>3400000</v>
      </c>
    </row>
    <row r="186" spans="1:17">
      <c r="A186" t="str">
        <f t="shared" si="104"/>
        <v>18</v>
      </c>
      <c r="B186" t="str">
        <f t="shared" si="105"/>
        <v>20</v>
      </c>
      <c r="C186" t="str">
        <f t="shared" si="106"/>
        <v>00</v>
      </c>
      <c r="D186" t="str">
        <f t="shared" si="107"/>
        <v>0</v>
      </c>
      <c r="E186" s="6" t="s">
        <v>371</v>
      </c>
      <c r="F186" s="4" t="s">
        <v>372</v>
      </c>
      <c r="G186" s="7">
        <v>-306757.07450605888</v>
      </c>
      <c r="H186" s="7">
        <v>-1002289.5801305722</v>
      </c>
      <c r="I186" s="7">
        <v>-1211648.9820169208</v>
      </c>
      <c r="J186" s="7">
        <v>-3083309.6864504488</v>
      </c>
      <c r="K186" s="7">
        <v>-4830604.5299912365</v>
      </c>
      <c r="M186" s="8">
        <v>-10434609.853095237</v>
      </c>
      <c r="O186" s="5">
        <v>1621973</v>
      </c>
      <c r="P186" s="5">
        <v>6076607.2000000002</v>
      </c>
      <c r="Q186" s="5">
        <v>5006409</v>
      </c>
    </row>
    <row r="187" spans="1:17">
      <c r="A187" t="str">
        <f t="shared" si="104"/>
        <v>18</v>
      </c>
      <c r="B187" t="str">
        <f t="shared" si="105"/>
        <v>21</v>
      </c>
      <c r="C187" t="str">
        <f t="shared" si="106"/>
        <v>00</v>
      </c>
      <c r="D187" t="str">
        <f t="shared" si="107"/>
        <v>0</v>
      </c>
      <c r="E187" s="6" t="s">
        <v>373</v>
      </c>
      <c r="F187" s="4" t="s">
        <v>374</v>
      </c>
      <c r="G187" s="7">
        <v>-133351.89967641133</v>
      </c>
      <c r="H187" s="7">
        <v>-434042.88709352555</v>
      </c>
      <c r="I187" s="7">
        <v>-542557.44005623169</v>
      </c>
      <c r="J187" s="7">
        <v>-1405470.7090334361</v>
      </c>
      <c r="K187" s="7">
        <v>-2237027.1165133328</v>
      </c>
      <c r="M187" s="8">
        <v>-4752450.052372938</v>
      </c>
      <c r="O187" s="5">
        <v>416280</v>
      </c>
      <c r="P187" s="5">
        <v>6076607.2000000002</v>
      </c>
      <c r="Q187" s="5">
        <v>3400000</v>
      </c>
    </row>
    <row r="188" spans="1:17">
      <c r="A188" t="str">
        <f t="shared" si="104"/>
        <v>20</v>
      </c>
      <c r="B188" t="str">
        <f t="shared" si="105"/>
        <v>01</v>
      </c>
      <c r="C188" t="str">
        <f t="shared" si="106"/>
        <v>00</v>
      </c>
      <c r="D188" t="str">
        <f t="shared" si="107"/>
        <v>0</v>
      </c>
      <c r="E188" s="6" t="s">
        <v>375</v>
      </c>
      <c r="F188" s="4" t="s">
        <v>376</v>
      </c>
      <c r="G188" s="7">
        <v>-368990.17190261825</v>
      </c>
      <c r="H188" s="7">
        <v>-1212966.5127972988</v>
      </c>
      <c r="I188" s="7">
        <v>-1564784.3923105889</v>
      </c>
      <c r="J188" s="7">
        <v>-4134004.7804766279</v>
      </c>
      <c r="K188" s="7">
        <v>-6596890.6724281814</v>
      </c>
      <c r="M188" s="8">
        <v>-13877636.529915314</v>
      </c>
      <c r="O188" s="5">
        <v>1502028</v>
      </c>
      <c r="P188" s="5">
        <v>6076607.2000000002</v>
      </c>
      <c r="Q188" s="5">
        <v>3400000</v>
      </c>
    </row>
    <row r="189" spans="1:17">
      <c r="A189" t="str">
        <f t="shared" si="104"/>
        <v>20</v>
      </c>
      <c r="B189" t="str">
        <f t="shared" si="105"/>
        <v>02</v>
      </c>
      <c r="C189" t="str">
        <f t="shared" si="106"/>
        <v>00</v>
      </c>
      <c r="D189" t="str">
        <f t="shared" si="107"/>
        <v>0</v>
      </c>
      <c r="E189" s="6" t="s">
        <v>377</v>
      </c>
      <c r="F189" s="4" t="s">
        <v>378</v>
      </c>
      <c r="G189" s="7">
        <v>-1157301.1224446811</v>
      </c>
      <c r="H189" s="7">
        <v>-3917480.816190064</v>
      </c>
      <c r="I189" s="7">
        <v>-5130923.6189683219</v>
      </c>
      <c r="J189" s="7">
        <v>-13763079.290381666</v>
      </c>
      <c r="K189" s="7">
        <v>-21978006.956944596</v>
      </c>
      <c r="M189" s="8">
        <v>-45946791.804929331</v>
      </c>
      <c r="O189" s="5">
        <v>5508895</v>
      </c>
      <c r="P189" s="5">
        <v>6076607.2000000002</v>
      </c>
      <c r="Q189" s="5">
        <v>7127399</v>
      </c>
    </row>
    <row r="190" spans="1:17">
      <c r="A190" t="str">
        <f t="shared" ref="A190:A197" si="108">LEFT(E190,2)</f>
        <v>20</v>
      </c>
      <c r="B190" t="str">
        <f t="shared" ref="B190:B197" si="109">MID(E190,3,2)</f>
        <v>03</v>
      </c>
      <c r="C190" t="str">
        <f t="shared" ref="C190:C197" si="110">MID(E190,5,2)</f>
        <v>00</v>
      </c>
      <c r="D190" t="str">
        <f t="shared" ref="D190:D197" si="111">RIGHT(E190,1)</f>
        <v>0</v>
      </c>
      <c r="E190" s="6" t="s">
        <v>379</v>
      </c>
      <c r="F190" s="4" t="s">
        <v>380</v>
      </c>
      <c r="G190" s="7">
        <v>-366886.18256823672</v>
      </c>
      <c r="H190" s="7">
        <v>-1187515.2253643568</v>
      </c>
      <c r="I190" s="7">
        <v>-1410831.5135363068</v>
      </c>
      <c r="J190" s="7">
        <v>-3700959.1386104459</v>
      </c>
      <c r="K190" s="7">
        <v>-5912405.6880012602</v>
      </c>
      <c r="M190" s="8">
        <v>-12578597.748080608</v>
      </c>
      <c r="O190" s="5">
        <v>1464357</v>
      </c>
      <c r="P190" s="5">
        <v>6076607.2000000002</v>
      </c>
      <c r="Q190" s="5">
        <v>3400000</v>
      </c>
    </row>
    <row r="191" spans="1:17">
      <c r="A191" t="str">
        <f t="shared" si="108"/>
        <v>20</v>
      </c>
      <c r="B191" t="str">
        <f t="shared" si="109"/>
        <v>04</v>
      </c>
      <c r="C191" t="str">
        <f t="shared" si="110"/>
        <v>00</v>
      </c>
      <c r="D191" t="str">
        <f t="shared" si="111"/>
        <v>0</v>
      </c>
      <c r="E191" s="6" t="s">
        <v>381</v>
      </c>
      <c r="F191" s="4" t="s">
        <v>382</v>
      </c>
      <c r="G191" s="7">
        <v>-250698.83170941431</v>
      </c>
      <c r="H191" s="7">
        <v>-819713.57125253137</v>
      </c>
      <c r="I191" s="7">
        <v>-1037284.2347956671</v>
      </c>
      <c r="J191" s="7">
        <v>-2600284.9938941379</v>
      </c>
      <c r="K191" s="7">
        <v>-4134413.5029913075</v>
      </c>
      <c r="M191" s="8">
        <v>-8842395.1346430592</v>
      </c>
      <c r="O191" s="5">
        <v>907302</v>
      </c>
      <c r="P191" s="5">
        <v>6076607.2000000002</v>
      </c>
      <c r="Q191" s="5">
        <v>3400000</v>
      </c>
    </row>
    <row r="192" spans="1:17">
      <c r="A192" t="str">
        <f t="shared" si="108"/>
        <v>20</v>
      </c>
      <c r="B192" t="str">
        <f t="shared" si="109"/>
        <v>05</v>
      </c>
      <c r="C192" t="str">
        <f t="shared" si="110"/>
        <v>00</v>
      </c>
      <c r="D192" t="str">
        <f t="shared" si="111"/>
        <v>0</v>
      </c>
      <c r="E192" s="6" t="s">
        <v>383</v>
      </c>
      <c r="F192" s="4" t="s">
        <v>384</v>
      </c>
      <c r="G192" s="7">
        <v>-290217.71367651178</v>
      </c>
      <c r="H192" s="7">
        <v>-894943.27992809121</v>
      </c>
      <c r="I192" s="7">
        <v>-1120371.9600491934</v>
      </c>
      <c r="J192" s="7">
        <v>-2864719.0959938862</v>
      </c>
      <c r="K192" s="7">
        <v>-4606610.8367469022</v>
      </c>
      <c r="M192" s="8">
        <v>-9776862.8863945864</v>
      </c>
      <c r="O192" s="5">
        <v>1114289</v>
      </c>
      <c r="P192" s="5">
        <v>6076607.2000000002</v>
      </c>
      <c r="Q192" s="5">
        <v>3400000</v>
      </c>
    </row>
    <row r="193" spans="1:17">
      <c r="A193" t="str">
        <f t="shared" si="108"/>
        <v>20</v>
      </c>
      <c r="B193" t="str">
        <f t="shared" si="109"/>
        <v>06</v>
      </c>
      <c r="C193" t="str">
        <f t="shared" si="110"/>
        <v>00</v>
      </c>
      <c r="D193" t="str">
        <f t="shared" si="111"/>
        <v>0</v>
      </c>
      <c r="E193" s="6" t="s">
        <v>385</v>
      </c>
      <c r="F193" s="4" t="s">
        <v>386</v>
      </c>
      <c r="G193" s="7">
        <v>-153768.60904703673</v>
      </c>
      <c r="H193" s="7">
        <v>-517486.17679259175</v>
      </c>
      <c r="I193" s="7">
        <v>-612961.93671627028</v>
      </c>
      <c r="J193" s="7">
        <v>-1682094.5368444952</v>
      </c>
      <c r="K193" s="7">
        <v>-2733669.575235243</v>
      </c>
      <c r="M193" s="8">
        <v>-5699980.8346356368</v>
      </c>
      <c r="O193" s="5">
        <v>513287</v>
      </c>
      <c r="P193" s="5">
        <v>6076607.2000000002</v>
      </c>
      <c r="Q193" s="5">
        <v>3400000</v>
      </c>
    </row>
    <row r="194" spans="1:17">
      <c r="A194" t="str">
        <f t="shared" si="108"/>
        <v>20</v>
      </c>
      <c r="B194" t="str">
        <f t="shared" si="109"/>
        <v>07</v>
      </c>
      <c r="C194" t="str">
        <f t="shared" si="110"/>
        <v>00</v>
      </c>
      <c r="D194" t="str">
        <f t="shared" si="111"/>
        <v>0</v>
      </c>
      <c r="E194" s="6" t="s">
        <v>387</v>
      </c>
      <c r="F194" s="4" t="s">
        <v>388</v>
      </c>
      <c r="G194" s="7">
        <v>-232175.85172785915</v>
      </c>
      <c r="H194" s="7">
        <v>-770242.81765541306</v>
      </c>
      <c r="I194" s="7">
        <v>-1053466.5762694646</v>
      </c>
      <c r="J194" s="7">
        <v>-2656643.6442180853</v>
      </c>
      <c r="K194" s="7">
        <v>-4278687.1823124262</v>
      </c>
      <c r="M194" s="8">
        <v>-8991216.0721832477</v>
      </c>
      <c r="O194" s="5">
        <v>1076917</v>
      </c>
      <c r="P194" s="5">
        <v>6076607.2000000002</v>
      </c>
      <c r="Q194" s="5">
        <v>3506137</v>
      </c>
    </row>
    <row r="195" spans="1:17">
      <c r="A195" t="str">
        <f t="shared" si="108"/>
        <v>20</v>
      </c>
      <c r="B195" t="str">
        <f t="shared" si="109"/>
        <v>08</v>
      </c>
      <c r="C195" t="str">
        <f t="shared" si="110"/>
        <v>00</v>
      </c>
      <c r="D195" t="str">
        <f t="shared" si="111"/>
        <v>0</v>
      </c>
      <c r="E195" s="6" t="s">
        <v>389</v>
      </c>
      <c r="F195" s="4" t="s">
        <v>390</v>
      </c>
      <c r="G195" s="7">
        <v>-158588.81425294708</v>
      </c>
      <c r="H195" s="7">
        <v>-531574.07086360792</v>
      </c>
      <c r="I195" s="7">
        <v>-641063.67038811883</v>
      </c>
      <c r="J195" s="7">
        <v>-1685689.4499636693</v>
      </c>
      <c r="K195" s="7">
        <v>-2715195.6410908056</v>
      </c>
      <c r="M195" s="8">
        <v>-5732111.646559149</v>
      </c>
      <c r="O195" s="5">
        <v>672770</v>
      </c>
      <c r="P195" s="5">
        <v>6076607.2000000002</v>
      </c>
      <c r="Q195" s="5">
        <v>3400000</v>
      </c>
    </row>
    <row r="196" spans="1:17">
      <c r="A196" t="str">
        <f t="shared" si="108"/>
        <v>20</v>
      </c>
      <c r="B196" t="str">
        <f t="shared" si="109"/>
        <v>09</v>
      </c>
      <c r="C196" t="str">
        <f t="shared" si="110"/>
        <v>00</v>
      </c>
      <c r="D196" t="str">
        <f t="shared" si="111"/>
        <v>0</v>
      </c>
      <c r="E196" s="6" t="s">
        <v>391</v>
      </c>
      <c r="F196" s="4" t="s">
        <v>392</v>
      </c>
      <c r="G196" s="7">
        <v>-103239.37858016609</v>
      </c>
      <c r="H196" s="7">
        <v>-319624.44418999029</v>
      </c>
      <c r="I196" s="7">
        <v>-389571.19136381097</v>
      </c>
      <c r="J196" s="7">
        <v>-1007457.1286857356</v>
      </c>
      <c r="K196" s="7">
        <v>-1658746.0583896979</v>
      </c>
      <c r="M196" s="8">
        <v>-3478638.2012094008</v>
      </c>
      <c r="O196" s="5">
        <v>408000</v>
      </c>
      <c r="P196" s="5">
        <v>6076607.2000000002</v>
      </c>
      <c r="Q196" s="5">
        <v>3400000</v>
      </c>
    </row>
    <row r="197" spans="1:17">
      <c r="A197" t="str">
        <f t="shared" si="108"/>
        <v>20</v>
      </c>
      <c r="B197" t="str">
        <f t="shared" si="109"/>
        <v>10</v>
      </c>
      <c r="C197" t="str">
        <f t="shared" si="110"/>
        <v>00</v>
      </c>
      <c r="D197" t="str">
        <f t="shared" si="111"/>
        <v>0</v>
      </c>
      <c r="E197" s="6" t="s">
        <v>393</v>
      </c>
      <c r="F197" s="4" t="s">
        <v>394</v>
      </c>
      <c r="G197" s="7">
        <v>-212915.65286349662</v>
      </c>
      <c r="H197" s="7">
        <v>-717196.07585558633</v>
      </c>
      <c r="I197" s="7">
        <v>-892958.0496273411</v>
      </c>
      <c r="J197" s="7">
        <v>-2329546.0823086812</v>
      </c>
      <c r="K197" s="7">
        <v>-3804800.053235265</v>
      </c>
      <c r="M197" s="8">
        <v>-7957415.9138903702</v>
      </c>
      <c r="O197" s="5">
        <v>894345</v>
      </c>
      <c r="P197" s="5">
        <v>6076607.2000000002</v>
      </c>
      <c r="Q197" s="5">
        <v>3400000</v>
      </c>
    </row>
    <row r="198" spans="1:17">
      <c r="A198" t="str">
        <f t="shared" ref="A198:A203" si="112">LEFT(E198,2)</f>
        <v>20</v>
      </c>
      <c r="B198" t="str">
        <f t="shared" ref="B198:B203" si="113">MID(E198,3,2)</f>
        <v>11</v>
      </c>
      <c r="C198" t="str">
        <f t="shared" ref="C198:C203" si="114">MID(E198,5,2)</f>
        <v>00</v>
      </c>
      <c r="D198" t="str">
        <f t="shared" ref="D198:D203" si="115">RIGHT(E198,1)</f>
        <v>0</v>
      </c>
      <c r="E198" s="6" t="s">
        <v>395</v>
      </c>
      <c r="F198" s="4" t="s">
        <v>396</v>
      </c>
      <c r="G198" s="7">
        <v>-325957.63776717777</v>
      </c>
      <c r="H198" s="7">
        <v>-1061147.5458258821</v>
      </c>
      <c r="I198" s="7">
        <v>-1315212.4468080988</v>
      </c>
      <c r="J198" s="7">
        <v>-3356335.3958502719</v>
      </c>
      <c r="K198" s="7">
        <v>-5314166.4631414628</v>
      </c>
      <c r="M198" s="8">
        <v>-11372819.489392893</v>
      </c>
      <c r="O198" s="5">
        <v>1088439</v>
      </c>
      <c r="P198" s="5">
        <v>6076607.2000000002</v>
      </c>
      <c r="Q198" s="5">
        <v>3400000</v>
      </c>
    </row>
    <row r="199" spans="1:17">
      <c r="A199" t="str">
        <f t="shared" si="112"/>
        <v>20</v>
      </c>
      <c r="B199" t="str">
        <f t="shared" si="113"/>
        <v>12</v>
      </c>
      <c r="C199" t="str">
        <f t="shared" si="114"/>
        <v>00</v>
      </c>
      <c r="D199" t="str">
        <f t="shared" si="115"/>
        <v>0</v>
      </c>
      <c r="E199" s="6" t="s">
        <v>397</v>
      </c>
      <c r="F199" s="4" t="s">
        <v>398</v>
      </c>
      <c r="G199" s="7">
        <v>-185721.94707570734</v>
      </c>
      <c r="H199" s="7">
        <v>-606181.74642723508</v>
      </c>
      <c r="I199" s="7">
        <v>-717400.92310614185</v>
      </c>
      <c r="J199" s="7">
        <v>-1873377.1073645705</v>
      </c>
      <c r="K199" s="7">
        <v>-2913200.1661523147</v>
      </c>
      <c r="M199" s="8">
        <v>-6295881.8901259694</v>
      </c>
      <c r="O199" s="5">
        <v>649283</v>
      </c>
      <c r="P199" s="5">
        <v>6076607.2000000002</v>
      </c>
      <c r="Q199" s="5">
        <v>3400000</v>
      </c>
    </row>
    <row r="200" spans="1:17">
      <c r="A200" t="str">
        <f t="shared" si="112"/>
        <v>20</v>
      </c>
      <c r="B200" t="str">
        <f t="shared" si="113"/>
        <v>13</v>
      </c>
      <c r="C200" t="str">
        <f t="shared" si="114"/>
        <v>00</v>
      </c>
      <c r="D200" t="str">
        <f t="shared" si="115"/>
        <v>0</v>
      </c>
      <c r="E200" s="6" t="s">
        <v>399</v>
      </c>
      <c r="F200" s="4" t="s">
        <v>400</v>
      </c>
      <c r="G200" s="7">
        <v>-356337.1776809814</v>
      </c>
      <c r="H200" s="7">
        <v>-1128708.3575610137</v>
      </c>
      <c r="I200" s="7">
        <v>-1403850.534159577</v>
      </c>
      <c r="J200" s="7">
        <v>-3579782.3599241381</v>
      </c>
      <c r="K200" s="7">
        <v>-5687921.3153594257</v>
      </c>
      <c r="M200" s="8">
        <v>-12156599.744685136</v>
      </c>
      <c r="O200" s="5">
        <v>1465495</v>
      </c>
      <c r="P200" s="5">
        <v>6076607.2000000002</v>
      </c>
      <c r="Q200" s="5">
        <v>3481649</v>
      </c>
    </row>
    <row r="201" spans="1:17">
      <c r="A201" t="str">
        <f t="shared" si="112"/>
        <v>20</v>
      </c>
      <c r="B201" t="str">
        <f t="shared" si="113"/>
        <v>14</v>
      </c>
      <c r="C201" t="str">
        <f t="shared" si="114"/>
        <v>00</v>
      </c>
      <c r="D201" t="str">
        <f t="shared" si="115"/>
        <v>0</v>
      </c>
      <c r="E201" s="6" t="s">
        <v>401</v>
      </c>
      <c r="F201" s="4" t="s">
        <v>402</v>
      </c>
      <c r="G201" s="7">
        <v>-285219.11882599373</v>
      </c>
      <c r="H201" s="7">
        <v>-929283.00785835763</v>
      </c>
      <c r="I201" s="7">
        <v>-1143174.2962438269</v>
      </c>
      <c r="J201" s="7">
        <v>-3101816.3305285899</v>
      </c>
      <c r="K201" s="7">
        <v>-5104063.9326746222</v>
      </c>
      <c r="M201" s="8">
        <v>-10563556.68613139</v>
      </c>
      <c r="O201" s="5">
        <v>1401665</v>
      </c>
      <c r="P201" s="5">
        <v>6076607.2000000002</v>
      </c>
      <c r="Q201" s="5">
        <v>3741166</v>
      </c>
    </row>
    <row r="202" spans="1:17">
      <c r="A202" t="str">
        <f t="shared" si="112"/>
        <v>22</v>
      </c>
      <c r="B202" t="str">
        <f t="shared" si="113"/>
        <v>01</v>
      </c>
      <c r="C202" t="str">
        <f t="shared" si="114"/>
        <v>00</v>
      </c>
      <c r="D202" t="str">
        <f t="shared" si="115"/>
        <v>0</v>
      </c>
      <c r="E202" s="6" t="s">
        <v>403</v>
      </c>
      <c r="F202" s="4" t="s">
        <v>404</v>
      </c>
      <c r="G202" s="7">
        <v>-510053.87627879909</v>
      </c>
      <c r="H202" s="7">
        <v>-1676913.2258339117</v>
      </c>
      <c r="I202" s="7">
        <v>-2099395.5312545933</v>
      </c>
      <c r="J202" s="7">
        <v>-5533366.915127256</v>
      </c>
      <c r="K202" s="7">
        <v>-8790526.0516892634</v>
      </c>
      <c r="M202" s="8">
        <v>-18610255.600183822</v>
      </c>
      <c r="O202" s="5">
        <v>2164530</v>
      </c>
      <c r="P202" s="5">
        <v>6076607.2000000002</v>
      </c>
      <c r="Q202" s="5">
        <v>3739515</v>
      </c>
    </row>
    <row r="203" spans="1:17">
      <c r="A203" t="str">
        <f t="shared" si="112"/>
        <v>22</v>
      </c>
      <c r="B203" t="str">
        <f t="shared" si="113"/>
        <v>02</v>
      </c>
      <c r="C203" t="str">
        <f t="shared" si="114"/>
        <v>00</v>
      </c>
      <c r="D203" t="str">
        <f t="shared" si="115"/>
        <v>0</v>
      </c>
      <c r="E203" s="6" t="s">
        <v>405</v>
      </c>
      <c r="F203" s="4" t="s">
        <v>406</v>
      </c>
      <c r="G203" s="7">
        <v>-676286.19711246213</v>
      </c>
      <c r="H203" s="7">
        <v>-4615887.23570811</v>
      </c>
      <c r="I203" s="7">
        <v>-2692375.8075965014</v>
      </c>
      <c r="J203" s="7">
        <v>-8428106.4204290994</v>
      </c>
      <c r="K203" s="7">
        <v>-11022794.449075367</v>
      </c>
      <c r="M203" s="8">
        <v>-27435450.109921541</v>
      </c>
      <c r="O203" s="5">
        <v>3664364</v>
      </c>
      <c r="P203" s="5">
        <v>6076607.2000000002</v>
      </c>
      <c r="Q203" s="5">
        <v>6304545</v>
      </c>
    </row>
    <row r="204" spans="1:17">
      <c r="A204" t="str">
        <f t="shared" ref="A204:A212" si="116">LEFT(E204,2)</f>
        <v>22</v>
      </c>
      <c r="B204" t="str">
        <f t="shared" ref="B204:B212" si="117">MID(E204,3,2)</f>
        <v>03</v>
      </c>
      <c r="C204" t="str">
        <f t="shared" ref="C204:C212" si="118">MID(E204,5,2)</f>
        <v>00</v>
      </c>
      <c r="D204" t="str">
        <f t="shared" ref="D204:D212" si="119">RIGHT(E204,1)</f>
        <v>0</v>
      </c>
      <c r="E204" s="6" t="s">
        <v>407</v>
      </c>
      <c r="F204" s="4" t="s">
        <v>408</v>
      </c>
      <c r="G204" s="7">
        <v>-339922.03344941</v>
      </c>
      <c r="H204" s="7">
        <v>-1117082.7769183198</v>
      </c>
      <c r="I204" s="7">
        <v>-1332978.2442041084</v>
      </c>
      <c r="J204" s="7">
        <v>-3423163.2423354285</v>
      </c>
      <c r="K204" s="7">
        <v>-5225280.3257986829</v>
      </c>
      <c r="M204" s="8">
        <v>-11438426.622705949</v>
      </c>
      <c r="O204" s="5">
        <v>1244848</v>
      </c>
      <c r="P204" s="5">
        <v>6076607.2000000002</v>
      </c>
      <c r="Q204" s="5">
        <v>3400000</v>
      </c>
    </row>
    <row r="205" spans="1:17">
      <c r="A205" t="str">
        <f t="shared" si="116"/>
        <v>22</v>
      </c>
      <c r="B205" t="str">
        <f t="shared" si="117"/>
        <v>04</v>
      </c>
      <c r="C205" t="str">
        <f t="shared" si="118"/>
        <v>00</v>
      </c>
      <c r="D205" t="str">
        <f t="shared" si="119"/>
        <v>0</v>
      </c>
      <c r="E205" s="6" t="s">
        <v>409</v>
      </c>
      <c r="F205" s="4" t="s">
        <v>410</v>
      </c>
      <c r="G205" s="7">
        <v>-1245996.2662712946</v>
      </c>
      <c r="H205" s="7">
        <v>-4153697.7284024274</v>
      </c>
      <c r="I205" s="7">
        <v>-5250596.1578369113</v>
      </c>
      <c r="J205" s="7">
        <v>-13832841.047534125</v>
      </c>
      <c r="K205" s="7">
        <v>-21997120.806705654</v>
      </c>
      <c r="M205" s="8">
        <v>-46480252.006750412</v>
      </c>
      <c r="O205" s="5">
        <v>5842220</v>
      </c>
      <c r="P205" s="5">
        <v>6076607.2000000002</v>
      </c>
      <c r="Q205" s="5">
        <v>7054764</v>
      </c>
    </row>
    <row r="206" spans="1:17">
      <c r="A206" t="str">
        <f t="shared" si="116"/>
        <v>22</v>
      </c>
      <c r="B206" t="str">
        <f t="shared" si="117"/>
        <v>05</v>
      </c>
      <c r="C206" t="str">
        <f t="shared" si="118"/>
        <v>00</v>
      </c>
      <c r="D206" t="str">
        <f t="shared" si="119"/>
        <v>0</v>
      </c>
      <c r="E206" s="6" t="s">
        <v>411</v>
      </c>
      <c r="F206" s="4" t="s">
        <v>412</v>
      </c>
      <c r="G206" s="7">
        <v>-1130244.4977373017</v>
      </c>
      <c r="H206" s="7">
        <v>-3896279.1881105783</v>
      </c>
      <c r="I206" s="7">
        <v>-5064217.6985388184</v>
      </c>
      <c r="J206" s="7">
        <v>-13113722.020714916</v>
      </c>
      <c r="K206" s="7">
        <v>-20087834.42863838</v>
      </c>
      <c r="M206" s="8">
        <v>-43292297.833739996</v>
      </c>
      <c r="O206" s="5">
        <v>6501432</v>
      </c>
      <c r="P206" s="5">
        <v>6076607.2000000002</v>
      </c>
      <c r="Q206" s="5">
        <v>11343159</v>
      </c>
    </row>
    <row r="207" spans="1:17">
      <c r="A207" t="str">
        <f t="shared" si="116"/>
        <v>22</v>
      </c>
      <c r="B207" t="str">
        <f t="shared" si="117"/>
        <v>06</v>
      </c>
      <c r="C207" t="str">
        <f t="shared" si="118"/>
        <v>00</v>
      </c>
      <c r="D207" t="str">
        <f t="shared" si="119"/>
        <v>0</v>
      </c>
      <c r="E207" s="6" t="s">
        <v>413</v>
      </c>
      <c r="F207" s="4" t="s">
        <v>414</v>
      </c>
      <c r="G207" s="7">
        <v>-443504.22786047106</v>
      </c>
      <c r="H207" s="7">
        <v>-1443805.614946252</v>
      </c>
      <c r="I207" s="7">
        <v>-1788084.8617639302</v>
      </c>
      <c r="J207" s="7">
        <v>-4707882.7642396605</v>
      </c>
      <c r="K207" s="7">
        <v>-7385328.2647866644</v>
      </c>
      <c r="M207" s="8">
        <v>-15768605.733596977</v>
      </c>
      <c r="O207" s="5">
        <v>2403199</v>
      </c>
      <c r="P207" s="5">
        <v>6076607.2000000002</v>
      </c>
      <c r="Q207" s="5">
        <v>6201999</v>
      </c>
    </row>
    <row r="208" spans="1:17">
      <c r="A208" t="str">
        <f t="shared" si="116"/>
        <v>22</v>
      </c>
      <c r="B208" t="str">
        <f t="shared" si="117"/>
        <v>07</v>
      </c>
      <c r="C208" t="str">
        <f t="shared" si="118"/>
        <v>00</v>
      </c>
      <c r="D208" t="str">
        <f t="shared" si="119"/>
        <v>0</v>
      </c>
      <c r="E208" s="6" t="s">
        <v>415</v>
      </c>
      <c r="F208" s="4" t="s">
        <v>416</v>
      </c>
      <c r="G208" s="7">
        <v>-582773.6278424745</v>
      </c>
      <c r="H208" s="7">
        <v>-1960463.7466184958</v>
      </c>
      <c r="I208" s="7">
        <v>-2282287.9611360179</v>
      </c>
      <c r="J208" s="7">
        <v>-5892064.73918756</v>
      </c>
      <c r="K208" s="7">
        <v>-9056311.6931442972</v>
      </c>
      <c r="M208" s="8">
        <v>-19773901.767928846</v>
      </c>
      <c r="O208" s="5">
        <v>2949420</v>
      </c>
      <c r="P208" s="5">
        <v>6076607.2000000002</v>
      </c>
      <c r="Q208" s="5">
        <v>6294174</v>
      </c>
    </row>
    <row r="209" spans="1:17">
      <c r="A209" t="str">
        <f t="shared" si="116"/>
        <v>22</v>
      </c>
      <c r="B209" t="str">
        <f t="shared" si="117"/>
        <v>08</v>
      </c>
      <c r="C209" t="str">
        <f t="shared" si="118"/>
        <v>00</v>
      </c>
      <c r="D209" t="str">
        <f t="shared" si="119"/>
        <v>0</v>
      </c>
      <c r="E209" s="6" t="s">
        <v>417</v>
      </c>
      <c r="F209" s="4" t="s">
        <v>418</v>
      </c>
      <c r="G209" s="7">
        <v>-474912.1182984992</v>
      </c>
      <c r="H209" s="7">
        <v>-1541567.4414210888</v>
      </c>
      <c r="I209" s="7">
        <v>-1962218.150619329</v>
      </c>
      <c r="J209" s="7">
        <v>-4976199.8996005896</v>
      </c>
      <c r="K209" s="7">
        <v>-7893278.4157068096</v>
      </c>
      <c r="M209" s="8">
        <v>-16848176.025646314</v>
      </c>
      <c r="O209" s="5">
        <v>2188866</v>
      </c>
      <c r="P209" s="5">
        <v>6076607.2000000002</v>
      </c>
      <c r="Q209" s="5">
        <v>3848826</v>
      </c>
    </row>
    <row r="210" spans="1:17">
      <c r="A210" t="str">
        <f t="shared" si="116"/>
        <v>22</v>
      </c>
      <c r="B210" t="str">
        <f t="shared" si="117"/>
        <v>09</v>
      </c>
      <c r="C210" t="str">
        <f t="shared" si="118"/>
        <v>00</v>
      </c>
      <c r="D210" t="str">
        <f t="shared" si="119"/>
        <v>0</v>
      </c>
      <c r="E210" s="6" t="s">
        <v>419</v>
      </c>
      <c r="F210" s="4" t="s">
        <v>420</v>
      </c>
      <c r="G210" s="7">
        <v>-435786.79898998921</v>
      </c>
      <c r="H210" s="7">
        <v>-1423779.1303526307</v>
      </c>
      <c r="I210" s="7">
        <v>-1766293.0447246423</v>
      </c>
      <c r="J210" s="7">
        <v>-4464309.0590221575</v>
      </c>
      <c r="K210" s="7">
        <v>-6904860.2249262361</v>
      </c>
      <c r="M210" s="8">
        <v>-14995028.258015655</v>
      </c>
      <c r="O210" s="5">
        <v>1792116</v>
      </c>
      <c r="P210" s="5">
        <v>6076607.2000000002</v>
      </c>
      <c r="Q210" s="5">
        <v>3819768</v>
      </c>
    </row>
    <row r="211" spans="1:17">
      <c r="A211" t="str">
        <f t="shared" si="116"/>
        <v>22</v>
      </c>
      <c r="B211" t="str">
        <f t="shared" si="117"/>
        <v>10</v>
      </c>
      <c r="C211" t="str">
        <f t="shared" si="118"/>
        <v>00</v>
      </c>
      <c r="D211" t="str">
        <f t="shared" si="119"/>
        <v>0</v>
      </c>
      <c r="E211" s="6" t="s">
        <v>421</v>
      </c>
      <c r="F211" s="4" t="s">
        <v>267</v>
      </c>
      <c r="G211" s="7">
        <v>-213724.72537557789</v>
      </c>
      <c r="H211" s="7">
        <v>-705171.43472045101</v>
      </c>
      <c r="I211" s="7">
        <v>-892716.00554999546</v>
      </c>
      <c r="J211" s="7">
        <v>-2243118.5871522841</v>
      </c>
      <c r="K211" s="7">
        <v>-3507670.1602793681</v>
      </c>
      <c r="M211" s="8">
        <v>-7562400.9130776767</v>
      </c>
      <c r="O211" s="5">
        <v>710164</v>
      </c>
      <c r="P211" s="5">
        <v>6076607.2000000002</v>
      </c>
      <c r="Q211" s="5">
        <v>3400000</v>
      </c>
    </row>
    <row r="212" spans="1:17">
      <c r="A212" t="str">
        <f t="shared" si="116"/>
        <v>22</v>
      </c>
      <c r="B212" t="str">
        <f t="shared" si="117"/>
        <v>11</v>
      </c>
      <c r="C212" t="str">
        <f t="shared" si="118"/>
        <v>00</v>
      </c>
      <c r="D212" t="str">
        <f t="shared" si="119"/>
        <v>0</v>
      </c>
      <c r="E212" s="6" t="s">
        <v>422</v>
      </c>
      <c r="F212" s="4" t="s">
        <v>423</v>
      </c>
      <c r="G212" s="7">
        <v>-703552.95247387234</v>
      </c>
      <c r="H212" s="7">
        <v>-2342435.0730343582</v>
      </c>
      <c r="I212" s="7">
        <v>-3027407.1534887687</v>
      </c>
      <c r="J212" s="7">
        <v>-7870386.670093542</v>
      </c>
      <c r="K212" s="7">
        <v>-12244683.704042988</v>
      </c>
      <c r="M212" s="8">
        <v>-26188465.553133529</v>
      </c>
      <c r="O212" s="5">
        <v>3874056</v>
      </c>
      <c r="P212" s="5">
        <v>6076607.2000000002</v>
      </c>
      <c r="Q212" s="5">
        <v>7392399</v>
      </c>
    </row>
    <row r="213" spans="1:17">
      <c r="A213" t="str">
        <f t="shared" ref="A213:A218" si="120">LEFT(E213,2)</f>
        <v>22</v>
      </c>
      <c r="B213" t="str">
        <f t="shared" ref="B213:B218" si="121">MID(E213,3,2)</f>
        <v>12</v>
      </c>
      <c r="C213" t="str">
        <f t="shared" ref="C213:C218" si="122">MID(E213,5,2)</f>
        <v>00</v>
      </c>
      <c r="D213" t="str">
        <f t="shared" ref="D213:D218" si="123">RIGHT(E213,1)</f>
        <v>0</v>
      </c>
      <c r="E213" s="6" t="s">
        <v>424</v>
      </c>
      <c r="F213" s="4" t="s">
        <v>425</v>
      </c>
      <c r="G213" s="7">
        <v>-744315.48727045476</v>
      </c>
      <c r="H213" s="7">
        <v>-2442257.8838283075</v>
      </c>
      <c r="I213" s="7">
        <v>-2987943.6210511029</v>
      </c>
      <c r="J213" s="7">
        <v>-7943882.2363545224</v>
      </c>
      <c r="K213" s="7">
        <v>-12493198.592077393</v>
      </c>
      <c r="M213" s="8">
        <v>-26611597.820581779</v>
      </c>
      <c r="O213" s="5">
        <v>3236055</v>
      </c>
      <c r="P213" s="5">
        <v>6076607.2000000002</v>
      </c>
      <c r="Q213" s="5">
        <v>3887669</v>
      </c>
    </row>
    <row r="214" spans="1:17">
      <c r="A214" t="str">
        <f t="shared" si="120"/>
        <v>22</v>
      </c>
      <c r="B214" t="str">
        <f t="shared" si="121"/>
        <v>13</v>
      </c>
      <c r="C214" t="str">
        <f t="shared" si="122"/>
        <v>00</v>
      </c>
      <c r="D214" t="str">
        <f t="shared" si="123"/>
        <v>0</v>
      </c>
      <c r="E214" s="6" t="s">
        <v>426</v>
      </c>
      <c r="F214" s="4" t="s">
        <v>427</v>
      </c>
      <c r="G214" s="7">
        <v>-921634.82633337285</v>
      </c>
      <c r="H214" s="7">
        <v>-2995686.8363712365</v>
      </c>
      <c r="I214" s="7">
        <v>-3687134.5037003574</v>
      </c>
      <c r="J214" s="7">
        <v>-9646712.1636908501</v>
      </c>
      <c r="K214" s="7">
        <v>-15332825.882888656</v>
      </c>
      <c r="M214" s="8">
        <v>-32583994.212984473</v>
      </c>
      <c r="O214" s="5">
        <v>4882097</v>
      </c>
      <c r="P214" s="5">
        <v>6076607.2000000002</v>
      </c>
      <c r="Q214" s="5">
        <v>8658851</v>
      </c>
    </row>
    <row r="215" spans="1:17">
      <c r="A215" t="str">
        <f t="shared" si="120"/>
        <v>22</v>
      </c>
      <c r="B215" t="str">
        <f t="shared" si="121"/>
        <v>14</v>
      </c>
      <c r="C215" t="str">
        <f t="shared" si="122"/>
        <v>00</v>
      </c>
      <c r="D215" t="str">
        <f t="shared" si="123"/>
        <v>0</v>
      </c>
      <c r="E215" s="6" t="s">
        <v>428</v>
      </c>
      <c r="F215" s="4" t="s">
        <v>429</v>
      </c>
      <c r="G215" s="7">
        <v>-851147.74125124025</v>
      </c>
      <c r="H215" s="7">
        <v>-2746432.2916221065</v>
      </c>
      <c r="I215" s="7">
        <v>-3383714.8279528962</v>
      </c>
      <c r="J215" s="7">
        <v>-8686321.5436416864</v>
      </c>
      <c r="K215" s="7">
        <v>-13487658.236646824</v>
      </c>
      <c r="M215" s="8">
        <v>-29155274.641114753</v>
      </c>
      <c r="O215" s="5">
        <v>4396054</v>
      </c>
      <c r="P215" s="5">
        <v>6076607.2000000002</v>
      </c>
      <c r="Q215" s="5">
        <v>7973508</v>
      </c>
    </row>
    <row r="216" spans="1:17">
      <c r="A216" t="str">
        <f t="shared" si="120"/>
        <v>22</v>
      </c>
      <c r="B216" t="str">
        <f t="shared" si="121"/>
        <v>15</v>
      </c>
      <c r="C216" t="str">
        <f t="shared" si="122"/>
        <v>00</v>
      </c>
      <c r="D216" t="str">
        <f t="shared" si="123"/>
        <v>0</v>
      </c>
      <c r="E216" s="6" t="s">
        <v>430</v>
      </c>
      <c r="F216" s="4" t="s">
        <v>431</v>
      </c>
      <c r="G216" s="7">
        <v>-1800262.5889136116</v>
      </c>
      <c r="H216" s="7">
        <v>-6120913.3106401982</v>
      </c>
      <c r="I216" s="7">
        <v>-7791605.9253019765</v>
      </c>
      <c r="J216" s="7">
        <v>-20517773.241731204</v>
      </c>
      <c r="K216" s="7">
        <v>-31680113.709194396</v>
      </c>
      <c r="M216" s="8">
        <v>-67910668.775781378</v>
      </c>
      <c r="O216" s="5">
        <v>10087496</v>
      </c>
      <c r="P216" s="5">
        <v>8482296.1999999993</v>
      </c>
      <c r="Q216" s="5">
        <v>16033082</v>
      </c>
    </row>
    <row r="217" spans="1:17">
      <c r="A217" t="str">
        <f t="shared" si="120"/>
        <v>22</v>
      </c>
      <c r="B217" t="str">
        <f t="shared" si="121"/>
        <v>16</v>
      </c>
      <c r="C217" t="str">
        <f t="shared" si="122"/>
        <v>00</v>
      </c>
      <c r="D217" t="str">
        <f t="shared" si="123"/>
        <v>0</v>
      </c>
      <c r="E217" s="6" t="s">
        <v>432</v>
      </c>
      <c r="F217" s="4" t="s">
        <v>433</v>
      </c>
      <c r="G217" s="7">
        <v>-213040.38662659525</v>
      </c>
      <c r="H217" s="7">
        <v>-702674.44386438793</v>
      </c>
      <c r="I217" s="7">
        <v>-857765.1976030271</v>
      </c>
      <c r="J217" s="7">
        <v>-2176451.3614137843</v>
      </c>
      <c r="K217" s="7">
        <v>-3327138.467254262</v>
      </c>
      <c r="M217" s="8">
        <v>-7277069.8567620572</v>
      </c>
      <c r="O217" s="5">
        <v>887483</v>
      </c>
      <c r="P217" s="5">
        <v>6076607.2000000002</v>
      </c>
      <c r="Q217" s="5">
        <v>3400000</v>
      </c>
    </row>
    <row r="218" spans="1:17">
      <c r="A218" t="str">
        <f t="shared" si="120"/>
        <v>24</v>
      </c>
      <c r="B218" t="str">
        <f t="shared" si="121"/>
        <v>01</v>
      </c>
      <c r="C218" t="str">
        <f t="shared" si="122"/>
        <v>00</v>
      </c>
      <c r="D218" t="str">
        <f t="shared" si="123"/>
        <v>0</v>
      </c>
      <c r="E218" s="6" t="s">
        <v>434</v>
      </c>
      <c r="F218" s="4" t="s">
        <v>435</v>
      </c>
      <c r="G218" s="7">
        <v>-1608891.4532626781</v>
      </c>
      <c r="H218" s="7">
        <v>-5207249.8372594193</v>
      </c>
      <c r="I218" s="7">
        <v>-7016833.6573113725</v>
      </c>
      <c r="J218" s="7">
        <v>-16791129.38554183</v>
      </c>
      <c r="K218" s="7">
        <v>-25651654.504427854</v>
      </c>
      <c r="M218" s="8">
        <v>-56275758.837803155</v>
      </c>
      <c r="O218" s="5">
        <v>7765896</v>
      </c>
      <c r="P218" s="5">
        <v>6868186.4699999997</v>
      </c>
      <c r="Q218" s="5">
        <v>9375382</v>
      </c>
    </row>
    <row r="219" spans="1:17">
      <c r="A219" t="str">
        <f t="shared" ref="A219:A223" si="124">LEFT(E219,2)</f>
        <v>24</v>
      </c>
      <c r="B219" t="str">
        <f t="shared" ref="B219:B223" si="125">MID(E219,3,2)</f>
        <v>02</v>
      </c>
      <c r="C219" t="str">
        <f t="shared" ref="C219:C223" si="126">MID(E219,5,2)</f>
        <v>00</v>
      </c>
      <c r="D219" t="str">
        <f t="shared" ref="D219:D223" si="127">RIGHT(E219,1)</f>
        <v>0</v>
      </c>
      <c r="E219" s="6" t="s">
        <v>436</v>
      </c>
      <c r="F219" s="4" t="s">
        <v>380</v>
      </c>
      <c r="G219" s="7">
        <v>-1835548.7652545036</v>
      </c>
      <c r="H219" s="7">
        <v>-5930142.1937609063</v>
      </c>
      <c r="I219" s="7">
        <v>-7167456.0809457256</v>
      </c>
      <c r="J219" s="7">
        <v>-19126254.100612421</v>
      </c>
      <c r="K219" s="7">
        <v>-28840261.11234026</v>
      </c>
      <c r="M219" s="8">
        <v>-62899662.252913818</v>
      </c>
      <c r="O219" s="5">
        <v>8421966</v>
      </c>
      <c r="P219" s="5">
        <v>7721930.4199999999</v>
      </c>
      <c r="Q219" s="5">
        <v>9700864</v>
      </c>
    </row>
    <row r="220" spans="1:17">
      <c r="A220" t="str">
        <f t="shared" si="124"/>
        <v>24</v>
      </c>
      <c r="B220" t="str">
        <f t="shared" si="125"/>
        <v>03</v>
      </c>
      <c r="C220" t="str">
        <f t="shared" si="126"/>
        <v>00</v>
      </c>
      <c r="D220" t="str">
        <f t="shared" si="127"/>
        <v>0</v>
      </c>
      <c r="E220" s="6" t="s">
        <v>437</v>
      </c>
      <c r="F220" s="4" t="s">
        <v>438</v>
      </c>
      <c r="G220" s="7">
        <v>-1609325.7103518799</v>
      </c>
      <c r="H220" s="7">
        <v>-5222908.5863982728</v>
      </c>
      <c r="I220" s="7">
        <v>-6362023.4295575442</v>
      </c>
      <c r="J220" s="7">
        <v>-16250711.801756272</v>
      </c>
      <c r="K220" s="7">
        <v>-24997261.813181076</v>
      </c>
      <c r="M220" s="8">
        <v>-54442231.34124504</v>
      </c>
      <c r="O220" s="5">
        <v>8274952</v>
      </c>
      <c r="P220" s="5">
        <v>6692973.9199999999</v>
      </c>
      <c r="Q220" s="5">
        <v>11876430</v>
      </c>
    </row>
    <row r="221" spans="1:17">
      <c r="A221" t="str">
        <f t="shared" si="124"/>
        <v>24</v>
      </c>
      <c r="B221" t="str">
        <f t="shared" si="125"/>
        <v>04</v>
      </c>
      <c r="C221" t="str">
        <f t="shared" si="126"/>
        <v>00</v>
      </c>
      <c r="D221" t="str">
        <f t="shared" si="127"/>
        <v>0</v>
      </c>
      <c r="E221" s="6" t="s">
        <v>439</v>
      </c>
      <c r="F221" s="4" t="s">
        <v>440</v>
      </c>
      <c r="G221" s="7">
        <v>-1056655.133019336</v>
      </c>
      <c r="H221" s="7">
        <v>-3576106.7109270426</v>
      </c>
      <c r="I221" s="7">
        <v>-4532112.16182251</v>
      </c>
      <c r="J221" s="7">
        <v>-11867824.283976989</v>
      </c>
      <c r="K221" s="7">
        <v>-18383196.200469054</v>
      </c>
      <c r="M221" s="8">
        <v>-39415894.490214929</v>
      </c>
      <c r="O221" s="5">
        <v>5209180</v>
      </c>
      <c r="P221" s="5">
        <v>6076607.2000000002</v>
      </c>
      <c r="Q221" s="5">
        <v>7376144</v>
      </c>
    </row>
    <row r="222" spans="1:17">
      <c r="A222" t="str">
        <f t="shared" si="124"/>
        <v>24</v>
      </c>
      <c r="B222" t="str">
        <f t="shared" si="125"/>
        <v>05</v>
      </c>
      <c r="C222" t="str">
        <f t="shared" si="126"/>
        <v>00</v>
      </c>
      <c r="D222" t="str">
        <f t="shared" si="127"/>
        <v>0</v>
      </c>
      <c r="E222" s="6" t="s">
        <v>441</v>
      </c>
      <c r="F222" s="4" t="s">
        <v>442</v>
      </c>
      <c r="G222" s="7">
        <v>-1149142.0022363544</v>
      </c>
      <c r="H222" s="7">
        <v>-3836217.1270582695</v>
      </c>
      <c r="I222" s="7">
        <v>-4622187.2892440083</v>
      </c>
      <c r="J222" s="7">
        <v>-11841034.8090674</v>
      </c>
      <c r="K222" s="7">
        <v>-18293242.182165328</v>
      </c>
      <c r="M222" s="8">
        <v>-39741823.40977136</v>
      </c>
      <c r="O222" s="5">
        <v>5640519</v>
      </c>
      <c r="P222" s="5">
        <v>6076607.2000000002</v>
      </c>
      <c r="Q222" s="5">
        <v>7461509</v>
      </c>
    </row>
    <row r="223" spans="1:17">
      <c r="A223" t="str">
        <f t="shared" si="124"/>
        <v>24</v>
      </c>
      <c r="B223" t="str">
        <f t="shared" si="125"/>
        <v>06</v>
      </c>
      <c r="C223" t="str">
        <f t="shared" si="126"/>
        <v>00</v>
      </c>
      <c r="D223" t="str">
        <f t="shared" si="127"/>
        <v>0</v>
      </c>
      <c r="E223" s="6" t="s">
        <v>443</v>
      </c>
      <c r="F223" s="4" t="s">
        <v>444</v>
      </c>
      <c r="G223" s="7">
        <v>-729577.4772098856</v>
      </c>
      <c r="H223" s="7">
        <v>-2368627.8740623514</v>
      </c>
      <c r="I223" s="7">
        <v>-2905093.1822517803</v>
      </c>
      <c r="J223" s="7">
        <v>-7819611.6385413809</v>
      </c>
      <c r="K223" s="7">
        <v>-12486671.685062133</v>
      </c>
      <c r="M223" s="8">
        <v>-26309581.857127532</v>
      </c>
      <c r="O223" s="5">
        <v>3785963</v>
      </c>
      <c r="P223" s="5">
        <v>6076607.2000000002</v>
      </c>
      <c r="Q223" s="5">
        <v>6053281</v>
      </c>
    </row>
    <row r="224" spans="1:17">
      <c r="A224" t="str">
        <f t="shared" ref="A224:A232" si="128">LEFT(E224,2)</f>
        <v>24</v>
      </c>
      <c r="B224" t="str">
        <f t="shared" ref="B224:B232" si="129">MID(E224,3,2)</f>
        <v>07</v>
      </c>
      <c r="C224" t="str">
        <f t="shared" ref="C224:C232" si="130">MID(E224,5,2)</f>
        <v>00</v>
      </c>
      <c r="D224" t="str">
        <f t="shared" ref="D224:D232" si="131">RIGHT(E224,1)</f>
        <v>0</v>
      </c>
      <c r="E224" s="6" t="s">
        <v>445</v>
      </c>
      <c r="F224" s="4" t="s">
        <v>446</v>
      </c>
      <c r="G224" s="7">
        <v>-589338.06939409382</v>
      </c>
      <c r="H224" s="7">
        <v>-2018787.0749621289</v>
      </c>
      <c r="I224" s="7">
        <v>-2396472.4627698152</v>
      </c>
      <c r="J224" s="7">
        <v>-6261240.6629981343</v>
      </c>
      <c r="K224" s="7">
        <v>-9737572.7106896602</v>
      </c>
      <c r="M224" s="8">
        <v>-21003410.980813831</v>
      </c>
      <c r="O224" s="5">
        <v>3215983</v>
      </c>
      <c r="P224" s="5">
        <v>6076607.2000000002</v>
      </c>
      <c r="Q224" s="5">
        <v>6363668</v>
      </c>
    </row>
    <row r="225" spans="1:17">
      <c r="A225" t="str">
        <f t="shared" si="128"/>
        <v>24</v>
      </c>
      <c r="B225" t="str">
        <f t="shared" si="129"/>
        <v>08</v>
      </c>
      <c r="C225" t="str">
        <f t="shared" si="130"/>
        <v>00</v>
      </c>
      <c r="D225" t="str">
        <f t="shared" si="131"/>
        <v>0</v>
      </c>
      <c r="E225" s="6" t="s">
        <v>447</v>
      </c>
      <c r="F225" s="4" t="s">
        <v>448</v>
      </c>
      <c r="G225" s="7">
        <v>-1200870.5709462347</v>
      </c>
      <c r="H225" s="7">
        <v>-4023749.3073689686</v>
      </c>
      <c r="I225" s="7">
        <v>-4901556.9421278648</v>
      </c>
      <c r="J225" s="7">
        <v>-12754694.763859363</v>
      </c>
      <c r="K225" s="7">
        <v>-19765999.263532642</v>
      </c>
      <c r="M225" s="8">
        <v>-42646870.847835079</v>
      </c>
      <c r="O225" s="5">
        <v>5820912</v>
      </c>
      <c r="P225" s="5">
        <v>6076607.2000000002</v>
      </c>
      <c r="Q225" s="5">
        <v>5887791</v>
      </c>
    </row>
    <row r="226" spans="1:17">
      <c r="A226" t="str">
        <f t="shared" si="128"/>
        <v>24</v>
      </c>
      <c r="B226" t="str">
        <f t="shared" si="129"/>
        <v>09</v>
      </c>
      <c r="C226" t="str">
        <f t="shared" si="130"/>
        <v>00</v>
      </c>
      <c r="D226" t="str">
        <f t="shared" si="131"/>
        <v>0</v>
      </c>
      <c r="E226" s="6" t="s">
        <v>449</v>
      </c>
      <c r="F226" s="4" t="s">
        <v>450</v>
      </c>
      <c r="G226" s="7">
        <v>-620214.92821928253</v>
      </c>
      <c r="H226" s="7">
        <v>-1996864.5668972449</v>
      </c>
      <c r="I226" s="7">
        <v>-2444431.326030286</v>
      </c>
      <c r="J226" s="7">
        <v>-6340200.1837939247</v>
      </c>
      <c r="K226" s="7">
        <v>-10150649.854931854</v>
      </c>
      <c r="M226" s="8">
        <v>-21552360.859872591</v>
      </c>
      <c r="O226" s="5">
        <v>3208707</v>
      </c>
      <c r="P226" s="5">
        <v>6076607.2000000002</v>
      </c>
      <c r="Q226" s="5">
        <v>5659392</v>
      </c>
    </row>
    <row r="227" spans="1:17">
      <c r="A227" t="str">
        <f t="shared" si="128"/>
        <v>24</v>
      </c>
      <c r="B227" t="str">
        <f t="shared" si="129"/>
        <v>10</v>
      </c>
      <c r="C227" t="str">
        <f t="shared" si="130"/>
        <v>00</v>
      </c>
      <c r="D227" t="str">
        <f t="shared" si="131"/>
        <v>0</v>
      </c>
      <c r="E227" s="6" t="s">
        <v>451</v>
      </c>
      <c r="F227" s="4" t="s">
        <v>452</v>
      </c>
      <c r="G227" s="7">
        <v>-1180169.3561123305</v>
      </c>
      <c r="H227" s="7">
        <v>-3865972.6286764732</v>
      </c>
      <c r="I227" s="7">
        <v>-4821234.2285038484</v>
      </c>
      <c r="J227" s="7">
        <v>-12099050.135741463</v>
      </c>
      <c r="K227" s="7">
        <v>-18217962.090932384</v>
      </c>
      <c r="M227" s="8">
        <v>-40184388.4399665</v>
      </c>
      <c r="O227" s="5">
        <v>6005587</v>
      </c>
      <c r="P227" s="5">
        <v>6076607.2000000002</v>
      </c>
      <c r="Q227" s="5">
        <v>8075205</v>
      </c>
    </row>
    <row r="228" spans="1:17">
      <c r="A228" t="str">
        <f t="shared" si="128"/>
        <v>24</v>
      </c>
      <c r="B228" t="str">
        <f t="shared" si="129"/>
        <v>11</v>
      </c>
      <c r="C228" t="str">
        <f t="shared" si="130"/>
        <v>00</v>
      </c>
      <c r="D228" t="str">
        <f t="shared" si="131"/>
        <v>0</v>
      </c>
      <c r="E228" s="6" t="s">
        <v>453</v>
      </c>
      <c r="F228" s="4" t="s">
        <v>454</v>
      </c>
      <c r="G228" s="7">
        <v>-791729.15342239593</v>
      </c>
      <c r="H228" s="7">
        <v>-2569204.1686720117</v>
      </c>
      <c r="I228" s="7">
        <v>-3169034.8148109931</v>
      </c>
      <c r="J228" s="7">
        <v>-8014668.9746796573</v>
      </c>
      <c r="K228" s="7">
        <v>-12692816.842636714</v>
      </c>
      <c r="M228" s="8">
        <v>-27237453.95422177</v>
      </c>
      <c r="O228" s="5">
        <v>4086146</v>
      </c>
      <c r="P228" s="5">
        <v>6076607.2000000002</v>
      </c>
      <c r="Q228" s="5">
        <v>6820430</v>
      </c>
    </row>
    <row r="229" spans="1:17">
      <c r="A229" t="str">
        <f t="shared" si="128"/>
        <v>24</v>
      </c>
      <c r="B229" t="str">
        <f t="shared" si="129"/>
        <v>12</v>
      </c>
      <c r="C229" t="str">
        <f t="shared" si="130"/>
        <v>00</v>
      </c>
      <c r="D229" t="str">
        <f t="shared" si="131"/>
        <v>0</v>
      </c>
      <c r="E229" s="6" t="s">
        <v>455</v>
      </c>
      <c r="F229" s="4" t="s">
        <v>456</v>
      </c>
      <c r="G229" s="7">
        <v>-728261.35661754315</v>
      </c>
      <c r="H229" s="7">
        <v>-2447403.9708932647</v>
      </c>
      <c r="I229" s="7">
        <v>-3008208.8357647248</v>
      </c>
      <c r="J229" s="7">
        <v>-7577759.1751611028</v>
      </c>
      <c r="K229" s="7">
        <v>-11422772.485804196</v>
      </c>
      <c r="M229" s="8">
        <v>-25184405.824240834</v>
      </c>
      <c r="O229" s="5">
        <v>3609693</v>
      </c>
      <c r="P229" s="5">
        <v>6076607.2000000002</v>
      </c>
      <c r="Q229" s="5">
        <v>5856021</v>
      </c>
    </row>
    <row r="230" spans="1:17">
      <c r="A230" t="str">
        <f t="shared" si="128"/>
        <v>24</v>
      </c>
      <c r="B230" t="str">
        <f t="shared" si="129"/>
        <v>13</v>
      </c>
      <c r="C230" t="str">
        <f t="shared" si="130"/>
        <v>00</v>
      </c>
      <c r="D230" t="str">
        <f t="shared" si="131"/>
        <v>0</v>
      </c>
      <c r="E230" s="6" t="s">
        <v>457</v>
      </c>
      <c r="F230" s="4" t="s">
        <v>458</v>
      </c>
      <c r="G230" s="7">
        <v>-1459631.1665295749</v>
      </c>
      <c r="H230" s="7">
        <v>-4870602.8811648497</v>
      </c>
      <c r="I230" s="7">
        <v>-6091215.7142204791</v>
      </c>
      <c r="J230" s="7">
        <v>-15848079.751690973</v>
      </c>
      <c r="K230" s="7">
        <v>-24881181.58487463</v>
      </c>
      <c r="M230" s="8">
        <v>-53150711.098480508</v>
      </c>
      <c r="O230" s="5">
        <v>7557997</v>
      </c>
      <c r="P230" s="5">
        <v>6661893.7599999998</v>
      </c>
      <c r="Q230" s="5">
        <v>9023129</v>
      </c>
    </row>
    <row r="231" spans="1:17">
      <c r="A231" t="str">
        <f t="shared" si="128"/>
        <v>24</v>
      </c>
      <c r="B231" t="str">
        <f t="shared" si="129"/>
        <v>14</v>
      </c>
      <c r="C231" t="str">
        <f t="shared" si="130"/>
        <v>00</v>
      </c>
      <c r="D231" t="str">
        <f t="shared" si="131"/>
        <v>0</v>
      </c>
      <c r="E231" s="6" t="s">
        <v>459</v>
      </c>
      <c r="F231" s="4" t="s">
        <v>460</v>
      </c>
      <c r="G231" s="7">
        <v>-686864.06627814379</v>
      </c>
      <c r="H231" s="7">
        <v>-2191403.2080520941</v>
      </c>
      <c r="I231" s="7">
        <v>-2684603.5165506904</v>
      </c>
      <c r="J231" s="7">
        <v>-6791561.9329323471</v>
      </c>
      <c r="K231" s="7">
        <v>-9822827.2398052644</v>
      </c>
      <c r="M231" s="8">
        <v>-22177259.963618539</v>
      </c>
      <c r="O231" s="5">
        <v>3035827</v>
      </c>
      <c r="P231" s="5">
        <v>6076607.2000000002</v>
      </c>
      <c r="Q231" s="5">
        <v>5083055</v>
      </c>
    </row>
    <row r="232" spans="1:17">
      <c r="A232" t="str">
        <f t="shared" si="128"/>
        <v>24</v>
      </c>
      <c r="B232" t="str">
        <f t="shared" si="129"/>
        <v>15</v>
      </c>
      <c r="C232" t="str">
        <f t="shared" si="130"/>
        <v>00</v>
      </c>
      <c r="D232" t="str">
        <f t="shared" si="131"/>
        <v>0</v>
      </c>
      <c r="E232" s="6" t="s">
        <v>461</v>
      </c>
      <c r="F232" s="4" t="s">
        <v>462</v>
      </c>
      <c r="G232" s="7">
        <v>-1433394.7980300609</v>
      </c>
      <c r="H232" s="7">
        <v>-4733593.9846022874</v>
      </c>
      <c r="I232" s="7">
        <v>-5743108.0411226228</v>
      </c>
      <c r="J232" s="7">
        <v>-14414930.63341612</v>
      </c>
      <c r="K232" s="7">
        <v>-21732095.863488164</v>
      </c>
      <c r="M232" s="8">
        <v>-48057123.32065925</v>
      </c>
      <c r="O232" s="5">
        <v>7295241</v>
      </c>
      <c r="P232" s="5">
        <v>6076607.2000000002</v>
      </c>
      <c r="Q232" s="5">
        <v>10043910</v>
      </c>
    </row>
    <row r="233" spans="1:17">
      <c r="A233" t="str">
        <f t="shared" ref="A233:A236" si="132">LEFT(E233,2)</f>
        <v>24</v>
      </c>
      <c r="B233" t="str">
        <f t="shared" ref="B233:B236" si="133">MID(E233,3,2)</f>
        <v>16</v>
      </c>
      <c r="C233" t="str">
        <f t="shared" ref="C233:C236" si="134">MID(E233,5,2)</f>
        <v>00</v>
      </c>
      <c r="D233" t="str">
        <f t="shared" ref="D233:D236" si="135">RIGHT(E233,1)</f>
        <v>0</v>
      </c>
      <c r="E233" s="6" t="s">
        <v>463</v>
      </c>
      <c r="F233" s="4" t="s">
        <v>464</v>
      </c>
      <c r="G233" s="7">
        <v>-990391.18600863405</v>
      </c>
      <c r="H233" s="7">
        <v>-3287955.759424909</v>
      </c>
      <c r="I233" s="7">
        <v>-4046185.8994304347</v>
      </c>
      <c r="J233" s="7">
        <v>-10343273.05726571</v>
      </c>
      <c r="K233" s="7">
        <v>-16324093.498288792</v>
      </c>
      <c r="M233" s="8">
        <v>-34991899.400418475</v>
      </c>
      <c r="O233" s="5">
        <v>4990296</v>
      </c>
      <c r="P233" s="5">
        <v>6076607.2000000002</v>
      </c>
      <c r="Q233" s="5">
        <v>7336042</v>
      </c>
    </row>
    <row r="234" spans="1:17">
      <c r="A234" t="str">
        <f t="shared" si="132"/>
        <v>24</v>
      </c>
      <c r="B234" t="str">
        <f t="shared" si="133"/>
        <v>17</v>
      </c>
      <c r="C234" t="str">
        <f t="shared" si="134"/>
        <v>00</v>
      </c>
      <c r="D234" t="str">
        <f t="shared" si="135"/>
        <v>0</v>
      </c>
      <c r="E234" s="6" t="s">
        <v>465</v>
      </c>
      <c r="F234" s="4" t="s">
        <v>466</v>
      </c>
      <c r="G234" s="7">
        <v>-1204382.3807138272</v>
      </c>
      <c r="H234" s="7">
        <v>-3833149.8491584603</v>
      </c>
      <c r="I234" s="7">
        <v>-4745948.4105001921</v>
      </c>
      <c r="J234" s="7">
        <v>-12121471.866001403</v>
      </c>
      <c r="K234" s="7">
        <v>-18795561.424070619</v>
      </c>
      <c r="M234" s="8">
        <v>-40700513.930444501</v>
      </c>
      <c r="O234" s="5">
        <v>6210563</v>
      </c>
      <c r="P234" s="5">
        <v>6076607.2000000002</v>
      </c>
      <c r="Q234" s="5">
        <v>10424177</v>
      </c>
    </row>
    <row r="235" spans="1:17">
      <c r="A235" t="str">
        <f t="shared" si="132"/>
        <v>26</v>
      </c>
      <c r="B235" t="str">
        <f t="shared" si="133"/>
        <v>01</v>
      </c>
      <c r="C235" t="str">
        <f t="shared" si="134"/>
        <v>00</v>
      </c>
      <c r="D235" t="str">
        <f t="shared" si="135"/>
        <v>0</v>
      </c>
      <c r="E235" s="6" t="s">
        <v>467</v>
      </c>
      <c r="F235" s="4" t="s">
        <v>468</v>
      </c>
      <c r="G235" s="7">
        <v>-432632.96445595915</v>
      </c>
      <c r="H235" s="7">
        <v>-1389957.7273391846</v>
      </c>
      <c r="I235" s="7">
        <v>-1722995.7006186324</v>
      </c>
      <c r="J235" s="7">
        <v>-4448200.6856934233</v>
      </c>
      <c r="K235" s="7">
        <v>-7131912.3896340383</v>
      </c>
      <c r="M235" s="8">
        <v>-15125699.467741238</v>
      </c>
      <c r="O235" s="5">
        <v>1905927</v>
      </c>
      <c r="P235" s="5">
        <v>6076607.2000000002</v>
      </c>
      <c r="Q235" s="5">
        <v>4319607</v>
      </c>
    </row>
    <row r="236" spans="1:17">
      <c r="A236" t="str">
        <f t="shared" si="132"/>
        <v>26</v>
      </c>
      <c r="B236" t="str">
        <f t="shared" si="133"/>
        <v>02</v>
      </c>
      <c r="C236" t="str">
        <f t="shared" si="134"/>
        <v>00</v>
      </c>
      <c r="D236" t="str">
        <f t="shared" si="135"/>
        <v>0</v>
      </c>
      <c r="E236" s="6" t="s">
        <v>469</v>
      </c>
      <c r="F236" s="4" t="s">
        <v>470</v>
      </c>
      <c r="G236" s="7">
        <v>-470774.44176364114</v>
      </c>
      <c r="H236" s="7">
        <v>-1566632.5238566084</v>
      </c>
      <c r="I236" s="7">
        <v>-1918037.5537770197</v>
      </c>
      <c r="J236" s="7">
        <v>-4914522.2451717416</v>
      </c>
      <c r="K236" s="7">
        <v>-7648524.6288056644</v>
      </c>
      <c r="M236" s="8">
        <v>-16518491.393374674</v>
      </c>
      <c r="O236" s="5">
        <v>2180291</v>
      </c>
      <c r="P236" s="5">
        <v>6076607.2000000002</v>
      </c>
      <c r="Q236" s="5">
        <v>5186266</v>
      </c>
    </row>
    <row r="237" spans="1:17">
      <c r="A237" t="str">
        <f t="shared" ref="A237:A242" si="136">LEFT(E237,2)</f>
        <v>26</v>
      </c>
      <c r="B237" t="str">
        <f t="shared" ref="B237:B242" si="137">MID(E237,3,2)</f>
        <v>03</v>
      </c>
      <c r="C237" t="str">
        <f t="shared" ref="C237:C242" si="138">MID(E237,5,2)</f>
        <v>00</v>
      </c>
      <c r="D237" t="str">
        <f t="shared" ref="D237:D242" si="139">RIGHT(E237,1)</f>
        <v>0</v>
      </c>
      <c r="E237" s="6" t="s">
        <v>471</v>
      </c>
      <c r="F237" s="4" t="s">
        <v>472</v>
      </c>
      <c r="G237" s="7">
        <v>-125419.94424835349</v>
      </c>
      <c r="H237" s="7">
        <v>-433940.90736833203</v>
      </c>
      <c r="I237" s="7">
        <v>-544203.57766333886</v>
      </c>
      <c r="J237" s="7">
        <v>-1389021.5063154562</v>
      </c>
      <c r="K237" s="7">
        <v>-2299282.427999632</v>
      </c>
      <c r="M237" s="8">
        <v>-4791868.3635951132</v>
      </c>
      <c r="O237" s="5">
        <v>588448</v>
      </c>
      <c r="P237" s="5">
        <v>6076607.2000000002</v>
      </c>
      <c r="Q237" s="5">
        <v>3400000</v>
      </c>
    </row>
    <row r="238" spans="1:17">
      <c r="A238" t="str">
        <f t="shared" si="136"/>
        <v>26</v>
      </c>
      <c r="B238" t="str">
        <f t="shared" si="137"/>
        <v>04</v>
      </c>
      <c r="C238" t="str">
        <f t="shared" si="138"/>
        <v>00</v>
      </c>
      <c r="D238" t="str">
        <f t="shared" si="139"/>
        <v>0</v>
      </c>
      <c r="E238" s="6" t="s">
        <v>473</v>
      </c>
      <c r="F238" s="4" t="s">
        <v>474</v>
      </c>
      <c r="G238" s="7">
        <v>-1392935.3543183648</v>
      </c>
      <c r="H238" s="7">
        <v>-4694290.6312128389</v>
      </c>
      <c r="I238" s="7">
        <v>-5782158.6118715694</v>
      </c>
      <c r="J238" s="7">
        <v>-15245870.903680151</v>
      </c>
      <c r="K238" s="7">
        <v>-24380857.578957278</v>
      </c>
      <c r="M238" s="8">
        <v>-51496113.080040202</v>
      </c>
      <c r="O238" s="5">
        <v>6067166</v>
      </c>
      <c r="P238" s="5">
        <v>6527932.7400000002</v>
      </c>
      <c r="Q238" s="5">
        <v>8450369</v>
      </c>
    </row>
    <row r="239" spans="1:17">
      <c r="A239" t="str">
        <f t="shared" si="136"/>
        <v>26</v>
      </c>
      <c r="B239" t="str">
        <f t="shared" si="137"/>
        <v>05</v>
      </c>
      <c r="C239" t="str">
        <f t="shared" si="138"/>
        <v>00</v>
      </c>
      <c r="D239" t="str">
        <f t="shared" si="139"/>
        <v>0</v>
      </c>
      <c r="E239" s="6" t="s">
        <v>475</v>
      </c>
      <c r="F239" s="4" t="s">
        <v>476</v>
      </c>
      <c r="G239" s="7">
        <v>-461610.37275290483</v>
      </c>
      <c r="H239" s="7">
        <v>-1482491.3644279339</v>
      </c>
      <c r="I239" s="7">
        <v>-1809616.4368173543</v>
      </c>
      <c r="J239" s="7">
        <v>-4675218.3451242177</v>
      </c>
      <c r="K239" s="7">
        <v>-7423475.8296852848</v>
      </c>
      <c r="M239" s="8">
        <v>-15852412.348807696</v>
      </c>
      <c r="O239" s="5">
        <v>1656457</v>
      </c>
      <c r="P239" s="5">
        <v>6076607.2000000002</v>
      </c>
      <c r="Q239" s="5">
        <v>3400000</v>
      </c>
    </row>
    <row r="240" spans="1:17">
      <c r="A240" t="str">
        <f t="shared" si="136"/>
        <v>26</v>
      </c>
      <c r="B240" t="str">
        <f t="shared" si="137"/>
        <v>06</v>
      </c>
      <c r="C240" t="str">
        <f t="shared" si="138"/>
        <v>00</v>
      </c>
      <c r="D240" t="str">
        <f t="shared" si="139"/>
        <v>0</v>
      </c>
      <c r="E240" s="6" t="s">
        <v>477</v>
      </c>
      <c r="F240" s="4" t="s">
        <v>478</v>
      </c>
      <c r="G240" s="7">
        <v>-248829.21514420302</v>
      </c>
      <c r="H240" s="7">
        <v>-802146.91541172459</v>
      </c>
      <c r="I240" s="7">
        <v>-977769.34280460933</v>
      </c>
      <c r="J240" s="7">
        <v>-2554302.5862616044</v>
      </c>
      <c r="K240" s="7">
        <v>-4108529.4389161109</v>
      </c>
      <c r="M240" s="8">
        <v>-8691577.498538252</v>
      </c>
      <c r="O240" s="5">
        <v>778864</v>
      </c>
      <c r="P240" s="5">
        <v>6076607.2000000002</v>
      </c>
      <c r="Q240" s="5">
        <v>3400000</v>
      </c>
    </row>
    <row r="241" spans="1:17">
      <c r="A241" t="str">
        <f t="shared" si="136"/>
        <v>26</v>
      </c>
      <c r="B241" t="str">
        <f t="shared" si="137"/>
        <v>07</v>
      </c>
      <c r="C241" t="str">
        <f t="shared" si="138"/>
        <v>00</v>
      </c>
      <c r="D241" t="str">
        <f t="shared" si="139"/>
        <v>0</v>
      </c>
      <c r="E241" s="6" t="s">
        <v>479</v>
      </c>
      <c r="F241" s="4" t="s">
        <v>480</v>
      </c>
      <c r="G241" s="7">
        <v>-723382.61478427553</v>
      </c>
      <c r="H241" s="7">
        <v>-2341586.0702162478</v>
      </c>
      <c r="I241" s="7">
        <v>-2814227.4568046727</v>
      </c>
      <c r="J241" s="7">
        <v>-7256116.3080538856</v>
      </c>
      <c r="K241" s="7">
        <v>-11154264.589892974</v>
      </c>
      <c r="M241" s="8">
        <v>-24289577.039752059</v>
      </c>
      <c r="O241" s="5">
        <v>2964646</v>
      </c>
      <c r="P241" s="5">
        <v>6076607.2000000002</v>
      </c>
      <c r="Q241" s="5">
        <v>4698693</v>
      </c>
    </row>
    <row r="242" spans="1:17">
      <c r="A242" t="str">
        <f t="shared" si="136"/>
        <v>26</v>
      </c>
      <c r="B242" t="str">
        <f t="shared" si="137"/>
        <v>08</v>
      </c>
      <c r="C242" t="str">
        <f t="shared" si="138"/>
        <v>00</v>
      </c>
      <c r="D242" t="str">
        <f t="shared" si="139"/>
        <v>0</v>
      </c>
      <c r="E242" s="6" t="s">
        <v>481</v>
      </c>
      <c r="F242" s="4" t="s">
        <v>482</v>
      </c>
      <c r="G242" s="7">
        <v>-213407.28295852902</v>
      </c>
      <c r="H242" s="7">
        <v>-692476.68740377366</v>
      </c>
      <c r="I242" s="7">
        <v>-864282.54660457594</v>
      </c>
      <c r="J242" s="7">
        <v>-2191121.9831809863</v>
      </c>
      <c r="K242" s="7">
        <v>-3429981.384856096</v>
      </c>
      <c r="M242" s="8">
        <v>-7391269.8850039607</v>
      </c>
      <c r="O242" s="5">
        <v>943723</v>
      </c>
      <c r="P242" s="5">
        <v>6076607.2000000002</v>
      </c>
      <c r="Q242" s="5">
        <v>3400000</v>
      </c>
    </row>
    <row r="243" spans="1:17">
      <c r="A243" t="str">
        <f t="shared" ref="A243:A251" si="140">LEFT(E243,2)</f>
        <v>26</v>
      </c>
      <c r="B243" t="str">
        <f t="shared" ref="B243:B251" si="141">MID(E243,3,2)</f>
        <v>09</v>
      </c>
      <c r="C243" t="str">
        <f t="shared" ref="C243:C251" si="142">MID(E243,5,2)</f>
        <v>00</v>
      </c>
      <c r="D243" t="str">
        <f t="shared" ref="D243:D251" si="143">RIGHT(E243,1)</f>
        <v>0</v>
      </c>
      <c r="E243" s="6" t="s">
        <v>483</v>
      </c>
      <c r="F243" s="4" t="s">
        <v>484</v>
      </c>
      <c r="G243" s="7">
        <v>-452538.13287431747</v>
      </c>
      <c r="H243" s="7">
        <v>-1472249.8560725069</v>
      </c>
      <c r="I243" s="7">
        <v>-1860398.3547096672</v>
      </c>
      <c r="J243" s="7">
        <v>-4691305.3498392059</v>
      </c>
      <c r="K243" s="7">
        <v>-7460197.2305599283</v>
      </c>
      <c r="M243" s="8">
        <v>-15936688.924055627</v>
      </c>
      <c r="O243" s="5">
        <v>2300993</v>
      </c>
      <c r="P243" s="5">
        <v>6076607.2000000002</v>
      </c>
      <c r="Q243" s="5">
        <v>5556617</v>
      </c>
    </row>
    <row r="244" spans="1:17">
      <c r="A244" t="str">
        <f t="shared" si="140"/>
        <v>26</v>
      </c>
      <c r="B244" t="str">
        <f t="shared" si="141"/>
        <v>10</v>
      </c>
      <c r="C244" t="str">
        <f t="shared" si="142"/>
        <v>00</v>
      </c>
      <c r="D244" t="str">
        <f t="shared" si="143"/>
        <v>0</v>
      </c>
      <c r="E244" s="6" t="s">
        <v>485</v>
      </c>
      <c r="F244" s="4" t="s">
        <v>486</v>
      </c>
      <c r="G244" s="7">
        <v>-529693.60969778814</v>
      </c>
      <c r="H244" s="7">
        <v>-1700432.2999566721</v>
      </c>
      <c r="I244" s="7">
        <v>-2131800.6539988946</v>
      </c>
      <c r="J244" s="7">
        <v>-5428239.7460818803</v>
      </c>
      <c r="K244" s="7">
        <v>-8480143.1695154607</v>
      </c>
      <c r="M244" s="8">
        <v>-18270309.479250696</v>
      </c>
      <c r="O244" s="5">
        <v>1741227</v>
      </c>
      <c r="P244" s="5">
        <v>6076607.2000000002</v>
      </c>
      <c r="Q244" s="5">
        <v>3400000</v>
      </c>
    </row>
    <row r="245" spans="1:17">
      <c r="A245" t="str">
        <f t="shared" si="140"/>
        <v>26</v>
      </c>
      <c r="B245" t="str">
        <f t="shared" si="141"/>
        <v>11</v>
      </c>
      <c r="C245" t="str">
        <f t="shared" si="142"/>
        <v>00</v>
      </c>
      <c r="D245" t="str">
        <f t="shared" si="143"/>
        <v>0</v>
      </c>
      <c r="E245" s="6" t="s">
        <v>487</v>
      </c>
      <c r="F245" s="4" t="s">
        <v>488</v>
      </c>
      <c r="G245" s="7">
        <v>-622734.07185613597</v>
      </c>
      <c r="H245" s="7">
        <v>-2056000.7082200688</v>
      </c>
      <c r="I245" s="7">
        <v>-2538116.6568324575</v>
      </c>
      <c r="J245" s="7">
        <v>-6373898.1315275412</v>
      </c>
      <c r="K245" s="7">
        <v>-9912304.5151677541</v>
      </c>
      <c r="M245" s="8">
        <v>-21503054.083603956</v>
      </c>
      <c r="O245" s="5">
        <v>3018840</v>
      </c>
      <c r="P245" s="5">
        <v>6076607.2000000002</v>
      </c>
      <c r="Q245" s="5">
        <v>5502737</v>
      </c>
    </row>
    <row r="246" spans="1:17">
      <c r="A246" t="str">
        <f t="shared" si="140"/>
        <v>26</v>
      </c>
      <c r="B246" t="str">
        <f t="shared" si="141"/>
        <v>12</v>
      </c>
      <c r="C246" t="str">
        <f t="shared" si="142"/>
        <v>00</v>
      </c>
      <c r="D246" t="str">
        <f t="shared" si="143"/>
        <v>0</v>
      </c>
      <c r="E246" s="6" t="s">
        <v>489</v>
      </c>
      <c r="F246" s="4" t="s">
        <v>490</v>
      </c>
      <c r="G246" s="7">
        <v>-440102.70355535409</v>
      </c>
      <c r="H246" s="7">
        <v>-1407919.3385563768</v>
      </c>
      <c r="I246" s="7">
        <v>-1766966.6052209607</v>
      </c>
      <c r="J246" s="7">
        <v>-4469387.6662224168</v>
      </c>
      <c r="K246" s="7">
        <v>-6964966.9994057333</v>
      </c>
      <c r="M246" s="8">
        <v>-15049343.312960841</v>
      </c>
      <c r="O246" s="5">
        <v>2060178</v>
      </c>
      <c r="P246" s="5">
        <v>6076607.2000000002</v>
      </c>
      <c r="Q246" s="5">
        <v>5001633</v>
      </c>
    </row>
    <row r="247" spans="1:17">
      <c r="A247" t="str">
        <f t="shared" si="140"/>
        <v>26</v>
      </c>
      <c r="B247" t="str">
        <f t="shared" si="141"/>
        <v>13</v>
      </c>
      <c r="C247" t="str">
        <f t="shared" si="142"/>
        <v>00</v>
      </c>
      <c r="D247" t="str">
        <f t="shared" si="143"/>
        <v>0</v>
      </c>
      <c r="E247" s="6" t="s">
        <v>491</v>
      </c>
      <c r="F247" s="4" t="s">
        <v>492</v>
      </c>
      <c r="G247" s="7">
        <v>-260400.17063728601</v>
      </c>
      <c r="H247" s="7">
        <v>-875145.27745182603</v>
      </c>
      <c r="I247" s="7">
        <v>-1142048.7615490251</v>
      </c>
      <c r="J247" s="7">
        <v>-2927980.5208448628</v>
      </c>
      <c r="K247" s="7">
        <v>-4443538.0393019384</v>
      </c>
      <c r="M247" s="8">
        <v>-9649112.7697849385</v>
      </c>
      <c r="O247" s="5">
        <v>1232838</v>
      </c>
      <c r="P247" s="5">
        <v>6076607.2000000002</v>
      </c>
      <c r="Q247" s="5">
        <v>3617648</v>
      </c>
    </row>
    <row r="248" spans="1:17">
      <c r="A248" t="str">
        <f t="shared" si="140"/>
        <v>28</v>
      </c>
      <c r="B248" t="str">
        <f t="shared" si="141"/>
        <v>01</v>
      </c>
      <c r="C248" t="str">
        <f t="shared" si="142"/>
        <v>00</v>
      </c>
      <c r="D248" t="str">
        <f t="shared" si="143"/>
        <v>0</v>
      </c>
      <c r="E248" s="6" t="s">
        <v>493</v>
      </c>
      <c r="F248" s="4" t="s">
        <v>494</v>
      </c>
      <c r="G248" s="7">
        <v>-318795.4179790346</v>
      </c>
      <c r="H248" s="7">
        <v>-1011492.2780649601</v>
      </c>
      <c r="I248" s="7">
        <v>-1229336.5165122456</v>
      </c>
      <c r="J248" s="7">
        <v>-3357032.0126583865</v>
      </c>
      <c r="K248" s="7">
        <v>-5051778.4135855641</v>
      </c>
      <c r="M248" s="8">
        <v>-10968434.638800191</v>
      </c>
      <c r="O248" s="5">
        <v>908409</v>
      </c>
      <c r="P248" s="5">
        <v>6076607.2000000002</v>
      </c>
      <c r="Q248" s="5">
        <v>3400000</v>
      </c>
    </row>
    <row r="249" spans="1:17">
      <c r="A249" t="str">
        <f t="shared" si="140"/>
        <v>28</v>
      </c>
      <c r="B249" t="str">
        <f t="shared" si="141"/>
        <v>02</v>
      </c>
      <c r="C249" t="str">
        <f t="shared" si="142"/>
        <v>00</v>
      </c>
      <c r="D249" t="str">
        <f t="shared" si="143"/>
        <v>0</v>
      </c>
      <c r="E249" s="6" t="s">
        <v>495</v>
      </c>
      <c r="F249" s="4" t="s">
        <v>496</v>
      </c>
      <c r="G249" s="7">
        <v>-244110.85914469947</v>
      </c>
      <c r="H249" s="7">
        <v>-777759.17712553055</v>
      </c>
      <c r="I249" s="7">
        <v>-931225.8724288618</v>
      </c>
      <c r="J249" s="7">
        <v>-2409828.6764389011</v>
      </c>
      <c r="K249" s="7">
        <v>-3695805.3515658462</v>
      </c>
      <c r="M249" s="8">
        <v>-8058729.9367038393</v>
      </c>
      <c r="O249" s="5">
        <v>593451</v>
      </c>
      <c r="P249" s="5">
        <v>6076607.2000000002</v>
      </c>
      <c r="Q249" s="5">
        <v>3400000</v>
      </c>
    </row>
    <row r="250" spans="1:17">
      <c r="A250" t="str">
        <f t="shared" si="140"/>
        <v>28</v>
      </c>
      <c r="B250" t="str">
        <f t="shared" si="141"/>
        <v>03</v>
      </c>
      <c r="C250" t="str">
        <f t="shared" si="142"/>
        <v>00</v>
      </c>
      <c r="D250" t="str">
        <f t="shared" si="143"/>
        <v>0</v>
      </c>
      <c r="E250" s="6" t="s">
        <v>497</v>
      </c>
      <c r="F250" s="4" t="s">
        <v>498</v>
      </c>
      <c r="G250" s="7">
        <v>-406600.29436925892</v>
      </c>
      <c r="H250" s="7">
        <v>-1320146.663828861</v>
      </c>
      <c r="I250" s="7">
        <v>-1635839.3749947075</v>
      </c>
      <c r="J250" s="7">
        <v>-4149965.7103705159</v>
      </c>
      <c r="K250" s="7">
        <v>-6445935.0430159066</v>
      </c>
      <c r="M250" s="8">
        <v>-13958487.08657925</v>
      </c>
      <c r="O250" s="5">
        <v>1414597</v>
      </c>
      <c r="P250" s="5">
        <v>6076607.2000000002</v>
      </c>
      <c r="Q250" s="5">
        <v>3400000</v>
      </c>
    </row>
    <row r="251" spans="1:17">
      <c r="A251" t="str">
        <f t="shared" si="140"/>
        <v>28</v>
      </c>
      <c r="B251" t="str">
        <f t="shared" si="141"/>
        <v>04</v>
      </c>
      <c r="C251" t="str">
        <f t="shared" si="142"/>
        <v>00</v>
      </c>
      <c r="D251" t="str">
        <f t="shared" si="143"/>
        <v>0</v>
      </c>
      <c r="E251" s="6" t="s">
        <v>499</v>
      </c>
      <c r="F251" s="4" t="s">
        <v>500</v>
      </c>
      <c r="G251" s="7">
        <v>-309533.41082313407</v>
      </c>
      <c r="H251" s="7">
        <v>-1022465.0372252974</v>
      </c>
      <c r="I251" s="7">
        <v>-1258133.6957468654</v>
      </c>
      <c r="J251" s="7">
        <v>-3273642.4220895218</v>
      </c>
      <c r="K251" s="7">
        <v>-5110551.3530638106</v>
      </c>
      <c r="M251" s="8">
        <v>-10974325.918948628</v>
      </c>
      <c r="O251" s="5">
        <v>924569</v>
      </c>
      <c r="P251" s="5">
        <v>6076607.2000000002</v>
      </c>
      <c r="Q251" s="5">
        <v>3400000</v>
      </c>
    </row>
    <row r="252" spans="1:17">
      <c r="A252" t="str">
        <f t="shared" ref="A252:A260" si="144">LEFT(E252,2)</f>
        <v>28</v>
      </c>
      <c r="B252" t="str">
        <f t="shared" ref="B252:B260" si="145">MID(E252,3,2)</f>
        <v>05</v>
      </c>
      <c r="C252" t="str">
        <f t="shared" ref="C252:C260" si="146">MID(E252,5,2)</f>
        <v>00</v>
      </c>
      <c r="D252" t="str">
        <f t="shared" ref="D252:D260" si="147">RIGHT(E252,1)</f>
        <v>0</v>
      </c>
      <c r="E252" s="6" t="s">
        <v>501</v>
      </c>
      <c r="F252" s="4" t="s">
        <v>502</v>
      </c>
      <c r="G252" s="7">
        <v>-568445.18023648497</v>
      </c>
      <c r="H252" s="7">
        <v>-1861854.969883577</v>
      </c>
      <c r="I252" s="7">
        <v>-2336628.7000790713</v>
      </c>
      <c r="J252" s="7">
        <v>-6151430.918393922</v>
      </c>
      <c r="K252" s="7">
        <v>-9779312.9778750595</v>
      </c>
      <c r="M252" s="8">
        <v>-20697672.746468112</v>
      </c>
      <c r="O252" s="5">
        <v>2308042</v>
      </c>
      <c r="P252" s="5">
        <v>6076607.2000000002</v>
      </c>
      <c r="Q252" s="5">
        <v>3428004</v>
      </c>
    </row>
    <row r="253" spans="1:17">
      <c r="A253" t="str">
        <f t="shared" si="144"/>
        <v>28</v>
      </c>
      <c r="B253" t="str">
        <f t="shared" si="145"/>
        <v>06</v>
      </c>
      <c r="C253" t="str">
        <f t="shared" si="146"/>
        <v>00</v>
      </c>
      <c r="D253" t="str">
        <f t="shared" si="147"/>
        <v>0</v>
      </c>
      <c r="E253" s="6" t="s">
        <v>503</v>
      </c>
      <c r="F253" s="4" t="s">
        <v>504</v>
      </c>
      <c r="G253" s="7">
        <v>-390911.9610723948</v>
      </c>
      <c r="H253" s="7">
        <v>-1245204.4213066273</v>
      </c>
      <c r="I253" s="7">
        <v>-1569761.8176416741</v>
      </c>
      <c r="J253" s="7">
        <v>-4064713.1328265774</v>
      </c>
      <c r="K253" s="7">
        <v>-6363417.2854984263</v>
      </c>
      <c r="M253" s="8">
        <v>-13634008.6183457</v>
      </c>
      <c r="O253" s="5">
        <v>1614464</v>
      </c>
      <c r="P253" s="5">
        <v>6076607.2000000002</v>
      </c>
      <c r="Q253" s="5">
        <v>3493293</v>
      </c>
    </row>
    <row r="254" spans="1:17">
      <c r="A254" t="str">
        <f t="shared" si="144"/>
        <v>28</v>
      </c>
      <c r="B254" t="str">
        <f t="shared" si="145"/>
        <v>07</v>
      </c>
      <c r="C254" t="str">
        <f t="shared" si="146"/>
        <v>00</v>
      </c>
      <c r="D254" t="str">
        <f t="shared" si="147"/>
        <v>0</v>
      </c>
      <c r="E254" s="6" t="s">
        <v>505</v>
      </c>
      <c r="F254" s="4" t="s">
        <v>506</v>
      </c>
      <c r="G254" s="7">
        <v>-655760.78609755053</v>
      </c>
      <c r="H254" s="7">
        <v>-2094518.6880902832</v>
      </c>
      <c r="I254" s="7">
        <v>-2556634.8723283634</v>
      </c>
      <c r="J254" s="7">
        <v>-6725228.769855408</v>
      </c>
      <c r="K254" s="7">
        <v>-10534960.992081348</v>
      </c>
      <c r="M254" s="8">
        <v>-22567104.108452953</v>
      </c>
      <c r="O254" s="5">
        <v>3167100</v>
      </c>
      <c r="P254" s="5">
        <v>6076607.2000000002</v>
      </c>
      <c r="Q254" s="5">
        <v>6200049</v>
      </c>
    </row>
    <row r="255" spans="1:17">
      <c r="A255" t="str">
        <f t="shared" si="144"/>
        <v>28</v>
      </c>
      <c r="B255" t="str">
        <f t="shared" si="145"/>
        <v>08</v>
      </c>
      <c r="C255" t="str">
        <f t="shared" si="146"/>
        <v>00</v>
      </c>
      <c r="D255" t="str">
        <f t="shared" si="147"/>
        <v>0</v>
      </c>
      <c r="E255" s="6" t="s">
        <v>507</v>
      </c>
      <c r="F255" s="4" t="s">
        <v>508</v>
      </c>
      <c r="G255" s="7">
        <v>-359775.45303265011</v>
      </c>
      <c r="H255" s="7">
        <v>-1134358.8337540731</v>
      </c>
      <c r="I255" s="7">
        <v>-1363465.0932975842</v>
      </c>
      <c r="J255" s="7">
        <v>-3493948.1999427504</v>
      </c>
      <c r="K255" s="7">
        <v>-5501793.5544601139</v>
      </c>
      <c r="M255" s="8">
        <v>-11853341.134487171</v>
      </c>
      <c r="O255" s="5">
        <v>921339</v>
      </c>
      <c r="P255" s="5">
        <v>6076607.2000000002</v>
      </c>
      <c r="Q255" s="5">
        <v>3400000</v>
      </c>
    </row>
    <row r="256" spans="1:17">
      <c r="A256" t="str">
        <f t="shared" si="144"/>
        <v>28</v>
      </c>
      <c r="B256" t="str">
        <f t="shared" si="145"/>
        <v>09</v>
      </c>
      <c r="C256" t="str">
        <f t="shared" si="146"/>
        <v>00</v>
      </c>
      <c r="D256" t="str">
        <f t="shared" si="147"/>
        <v>0</v>
      </c>
      <c r="E256" s="6" t="s">
        <v>509</v>
      </c>
      <c r="F256" s="4" t="s">
        <v>510</v>
      </c>
      <c r="G256" s="7">
        <v>-241867.10593583272</v>
      </c>
      <c r="H256" s="7">
        <v>-805463.63312665257</v>
      </c>
      <c r="I256" s="7">
        <v>-980100.57814415416</v>
      </c>
      <c r="J256" s="7">
        <v>-2522624.328670531</v>
      </c>
      <c r="K256" s="7">
        <v>-3759270.8120040856</v>
      </c>
      <c r="M256" s="8">
        <v>-8309326.457881256</v>
      </c>
      <c r="O256" s="5">
        <v>795002</v>
      </c>
      <c r="P256" s="5">
        <v>6076607.2000000002</v>
      </c>
      <c r="Q256" s="5">
        <v>3400000</v>
      </c>
    </row>
    <row r="257" spans="1:17">
      <c r="A257" t="str">
        <f t="shared" si="144"/>
        <v>28</v>
      </c>
      <c r="B257" t="str">
        <f t="shared" si="145"/>
        <v>10</v>
      </c>
      <c r="C257" t="str">
        <f t="shared" si="146"/>
        <v>00</v>
      </c>
      <c r="D257" t="str">
        <f t="shared" si="147"/>
        <v>0</v>
      </c>
      <c r="E257" s="6" t="s">
        <v>511</v>
      </c>
      <c r="F257" s="4" t="s">
        <v>512</v>
      </c>
      <c r="G257" s="7">
        <v>-342514.5822109062</v>
      </c>
      <c r="H257" s="7">
        <v>-1097457.7294632779</v>
      </c>
      <c r="I257" s="7">
        <v>-1371078.0039681406</v>
      </c>
      <c r="J257" s="7">
        <v>-3519002.5434161774</v>
      </c>
      <c r="K257" s="7">
        <v>-5401364.5472197076</v>
      </c>
      <c r="M257" s="8">
        <v>-11731417.40627821</v>
      </c>
      <c r="O257" s="5">
        <v>1325154</v>
      </c>
      <c r="P257" s="5">
        <v>6076607.2000000002</v>
      </c>
      <c r="Q257" s="5">
        <v>3400000</v>
      </c>
    </row>
    <row r="258" spans="1:17">
      <c r="A258" t="str">
        <f t="shared" si="144"/>
        <v>28</v>
      </c>
      <c r="B258" t="str">
        <f t="shared" si="145"/>
        <v>11</v>
      </c>
      <c r="C258" t="str">
        <f t="shared" si="146"/>
        <v>00</v>
      </c>
      <c r="D258" t="str">
        <f t="shared" si="147"/>
        <v>0</v>
      </c>
      <c r="E258" s="6" t="s">
        <v>513</v>
      </c>
      <c r="F258" s="4" t="s">
        <v>514</v>
      </c>
      <c r="G258" s="7">
        <v>-166851.10890330805</v>
      </c>
      <c r="H258" s="7">
        <v>-536580.58398264344</v>
      </c>
      <c r="I258" s="7">
        <v>-663841.38588299265</v>
      </c>
      <c r="J258" s="7">
        <v>-1703969.5867361047</v>
      </c>
      <c r="K258" s="7">
        <v>-2694157.3989944654</v>
      </c>
      <c r="M258" s="8">
        <v>-5765400.0644995142</v>
      </c>
      <c r="O258" s="5">
        <v>634157</v>
      </c>
      <c r="P258" s="5">
        <v>6076607.2000000002</v>
      </c>
      <c r="Q258" s="5">
        <v>3400000</v>
      </c>
    </row>
    <row r="259" spans="1:17">
      <c r="A259" t="str">
        <f t="shared" si="144"/>
        <v>28</v>
      </c>
      <c r="B259" t="str">
        <f t="shared" si="145"/>
        <v>12</v>
      </c>
      <c r="C259" t="str">
        <f t="shared" si="146"/>
        <v>00</v>
      </c>
      <c r="D259" t="str">
        <f t="shared" si="147"/>
        <v>0</v>
      </c>
      <c r="E259" s="6" t="s">
        <v>515</v>
      </c>
      <c r="F259" s="4" t="s">
        <v>516</v>
      </c>
      <c r="G259" s="7">
        <v>-226717.62637429303</v>
      </c>
      <c r="H259" s="7">
        <v>-750146.00594198133</v>
      </c>
      <c r="I259" s="7">
        <v>-899772.39325352479</v>
      </c>
      <c r="J259" s="7">
        <v>-2370337.6975187892</v>
      </c>
      <c r="K259" s="7">
        <v>-3772351.9182614479</v>
      </c>
      <c r="M259" s="8">
        <v>-8019325.6413500365</v>
      </c>
      <c r="O259" s="5">
        <v>1093834</v>
      </c>
      <c r="P259" s="5">
        <v>6076607.2000000002</v>
      </c>
      <c r="Q259" s="5">
        <v>3487297</v>
      </c>
    </row>
    <row r="260" spans="1:17">
      <c r="A260" t="str">
        <f t="shared" si="144"/>
        <v>28</v>
      </c>
      <c r="B260" t="str">
        <f t="shared" si="145"/>
        <v>13</v>
      </c>
      <c r="C260" t="str">
        <f t="shared" si="146"/>
        <v>00</v>
      </c>
      <c r="D260" t="str">
        <f t="shared" si="147"/>
        <v>0</v>
      </c>
      <c r="E260" s="6" t="s">
        <v>517</v>
      </c>
      <c r="F260" s="4" t="s">
        <v>518</v>
      </c>
      <c r="G260" s="7">
        <v>-185004.41279039346</v>
      </c>
      <c r="H260" s="7">
        <v>-592619.6312995631</v>
      </c>
      <c r="I260" s="7">
        <v>-725386.23672813259</v>
      </c>
      <c r="J260" s="7">
        <v>-1894834.0447138865</v>
      </c>
      <c r="K260" s="7">
        <v>-3062952.6148407795</v>
      </c>
      <c r="M260" s="8">
        <v>-6460796.9403727548</v>
      </c>
      <c r="O260" s="5">
        <v>646424</v>
      </c>
      <c r="P260" s="5">
        <v>6076607.2000000002</v>
      </c>
      <c r="Q260" s="5">
        <v>3400000</v>
      </c>
    </row>
    <row r="261" spans="1:17">
      <c r="A261" t="str">
        <f t="shared" ref="A261:A268" si="148">LEFT(E261,2)</f>
        <v>28</v>
      </c>
      <c r="B261" t="str">
        <f t="shared" ref="B261:B268" si="149">MID(E261,3,2)</f>
        <v>14</v>
      </c>
      <c r="C261" t="str">
        <f t="shared" ref="C261:C268" si="150">MID(E261,5,2)</f>
        <v>00</v>
      </c>
      <c r="D261" t="str">
        <f t="shared" ref="D261:D268" si="151">RIGHT(E261,1)</f>
        <v>0</v>
      </c>
      <c r="E261" s="6" t="s">
        <v>519</v>
      </c>
      <c r="F261" s="4" t="s">
        <v>520</v>
      </c>
      <c r="G261" s="7">
        <v>-1023505.430447113</v>
      </c>
      <c r="H261" s="7">
        <v>-3373098.0270245252</v>
      </c>
      <c r="I261" s="7">
        <v>-4269217.2063545212</v>
      </c>
      <c r="J261" s="7">
        <v>-11251727.97389275</v>
      </c>
      <c r="K261" s="7">
        <v>-17886854.536928099</v>
      </c>
      <c r="M261" s="8">
        <v>-37804403.174647003</v>
      </c>
      <c r="O261" s="5">
        <v>4319691</v>
      </c>
      <c r="P261" s="5">
        <v>6076607.2000000002</v>
      </c>
      <c r="Q261" s="5">
        <v>5480972</v>
      </c>
    </row>
    <row r="262" spans="1:17">
      <c r="A262" t="str">
        <f t="shared" si="148"/>
        <v>28</v>
      </c>
      <c r="B262" t="str">
        <f t="shared" si="149"/>
        <v>15</v>
      </c>
      <c r="C262" t="str">
        <f t="shared" si="150"/>
        <v>00</v>
      </c>
      <c r="D262" t="str">
        <f t="shared" si="151"/>
        <v>0</v>
      </c>
      <c r="E262" s="6" t="s">
        <v>521</v>
      </c>
      <c r="F262" s="4" t="s">
        <v>522</v>
      </c>
      <c r="G262" s="7">
        <v>-673805.45298598998</v>
      </c>
      <c r="H262" s="7">
        <v>-2157426.1347166095</v>
      </c>
      <c r="I262" s="7">
        <v>-2678478.6714583505</v>
      </c>
      <c r="J262" s="7">
        <v>-6918960.8957978804</v>
      </c>
      <c r="K262" s="7">
        <v>-10984016.840216644</v>
      </c>
      <c r="M262" s="8">
        <v>-23412687.995175473</v>
      </c>
      <c r="O262" s="5">
        <v>2644008</v>
      </c>
      <c r="P262" s="5">
        <v>6076607.2000000002</v>
      </c>
      <c r="Q262" s="5">
        <v>3800742</v>
      </c>
    </row>
    <row r="263" spans="1:17">
      <c r="A263" t="str">
        <f t="shared" si="148"/>
        <v>28</v>
      </c>
      <c r="B263" t="str">
        <f t="shared" si="149"/>
        <v>16</v>
      </c>
      <c r="C263" t="str">
        <f t="shared" si="150"/>
        <v>00</v>
      </c>
      <c r="D263" t="str">
        <f t="shared" si="151"/>
        <v>0</v>
      </c>
      <c r="E263" s="6" t="s">
        <v>523</v>
      </c>
      <c r="F263" s="4" t="s">
        <v>524</v>
      </c>
      <c r="G263" s="7">
        <v>-299128.95358775149</v>
      </c>
      <c r="H263" s="7">
        <v>-943827.65010534658</v>
      </c>
      <c r="I263" s="7">
        <v>-1173864.1769048842</v>
      </c>
      <c r="J263" s="7">
        <v>-3077554.4064815715</v>
      </c>
      <c r="K263" s="7">
        <v>-4834948.6395447208</v>
      </c>
      <c r="M263" s="8">
        <v>-10329323.826624274</v>
      </c>
      <c r="O263" s="5">
        <v>989496</v>
      </c>
      <c r="P263" s="5">
        <v>6076607.2000000002</v>
      </c>
      <c r="Q263" s="5">
        <v>3400000</v>
      </c>
    </row>
    <row r="264" spans="1:17">
      <c r="A264" t="str">
        <f t="shared" si="148"/>
        <v>28</v>
      </c>
      <c r="B264" t="str">
        <f t="shared" si="149"/>
        <v>17</v>
      </c>
      <c r="C264" t="str">
        <f t="shared" si="150"/>
        <v>00</v>
      </c>
      <c r="D264" t="str">
        <f t="shared" si="151"/>
        <v>0</v>
      </c>
      <c r="E264" s="6" t="s">
        <v>525</v>
      </c>
      <c r="F264" s="4" t="s">
        <v>526</v>
      </c>
      <c r="G264" s="7">
        <v>-407030.25252337597</v>
      </c>
      <c r="H264" s="7">
        <v>-1286718.3796925116</v>
      </c>
      <c r="I264" s="7">
        <v>-1623131.5257014604</v>
      </c>
      <c r="J264" s="7">
        <v>-4139475.5017391238</v>
      </c>
      <c r="K264" s="7">
        <v>-6448109.710878198</v>
      </c>
      <c r="M264" s="8">
        <v>-13904465.37053467</v>
      </c>
      <c r="O264" s="5">
        <v>1586255</v>
      </c>
      <c r="P264" s="5">
        <v>6076607.2000000002</v>
      </c>
      <c r="Q264" s="5">
        <v>3430294</v>
      </c>
    </row>
    <row r="265" spans="1:17">
      <c r="A265" t="str">
        <f t="shared" si="148"/>
        <v>28</v>
      </c>
      <c r="B265" t="str">
        <f t="shared" si="149"/>
        <v>18</v>
      </c>
      <c r="C265" t="str">
        <f t="shared" si="150"/>
        <v>00</v>
      </c>
      <c r="D265" t="str">
        <f t="shared" si="151"/>
        <v>0</v>
      </c>
      <c r="E265" s="6" t="s">
        <v>527</v>
      </c>
      <c r="F265" s="4" t="s">
        <v>528</v>
      </c>
      <c r="G265" s="7">
        <v>-130220.91737625301</v>
      </c>
      <c r="H265" s="7">
        <v>-424114.66391083278</v>
      </c>
      <c r="I265" s="7">
        <v>-538447.09154276294</v>
      </c>
      <c r="J265" s="7">
        <v>-1376832.1367477081</v>
      </c>
      <c r="K265" s="7">
        <v>-2169867.3337947479</v>
      </c>
      <c r="M265" s="8">
        <v>-4639482.1433723047</v>
      </c>
      <c r="O265" s="5">
        <v>487401</v>
      </c>
      <c r="P265" s="5">
        <v>6076607.2000000002</v>
      </c>
      <c r="Q265" s="5">
        <v>3400000</v>
      </c>
    </row>
    <row r="266" spans="1:17">
      <c r="A266" t="str">
        <f t="shared" si="148"/>
        <v>28</v>
      </c>
      <c r="B266" t="str">
        <f t="shared" si="149"/>
        <v>19</v>
      </c>
      <c r="C266" t="str">
        <f t="shared" si="150"/>
        <v>00</v>
      </c>
      <c r="D266" t="str">
        <f t="shared" si="151"/>
        <v>0</v>
      </c>
      <c r="E266" s="6" t="s">
        <v>529</v>
      </c>
      <c r="F266" s="4" t="s">
        <v>530</v>
      </c>
      <c r="G266" s="7">
        <v>-130928.01139064676</v>
      </c>
      <c r="H266" s="7">
        <v>-420233.16865002352</v>
      </c>
      <c r="I266" s="7">
        <v>-523299.05734002066</v>
      </c>
      <c r="J266" s="7">
        <v>-1345357.9494179082</v>
      </c>
      <c r="K266" s="7">
        <v>-2112908.4563730555</v>
      </c>
      <c r="M266" s="8">
        <v>-4532726.643171655</v>
      </c>
      <c r="O266" s="5">
        <v>408000</v>
      </c>
      <c r="P266" s="5">
        <v>6076607.2000000002</v>
      </c>
      <c r="Q266" s="5">
        <v>3400000</v>
      </c>
    </row>
    <row r="267" spans="1:17">
      <c r="A267" t="str">
        <f t="shared" si="148"/>
        <v>30</v>
      </c>
      <c r="B267" t="str">
        <f t="shared" si="149"/>
        <v>01</v>
      </c>
      <c r="C267" t="str">
        <f t="shared" si="150"/>
        <v>00</v>
      </c>
      <c r="D267" t="str">
        <f t="shared" si="151"/>
        <v>0</v>
      </c>
      <c r="E267" s="6" t="s">
        <v>531</v>
      </c>
      <c r="F267" s="4" t="s">
        <v>532</v>
      </c>
      <c r="G267" s="7">
        <v>-406892.68660066347</v>
      </c>
      <c r="H267" s="7">
        <v>-1295476.5367697263</v>
      </c>
      <c r="I267" s="7">
        <v>-1606142.8860456846</v>
      </c>
      <c r="J267" s="7">
        <v>-4407324.3083154568</v>
      </c>
      <c r="K267" s="7">
        <v>-6703594.5690998072</v>
      </c>
      <c r="M267" s="8">
        <v>-14419430.986831337</v>
      </c>
      <c r="O267" s="5">
        <v>2106726</v>
      </c>
      <c r="P267" s="5">
        <v>6076607.2000000002</v>
      </c>
      <c r="Q267" s="5">
        <v>4404786</v>
      </c>
    </row>
    <row r="268" spans="1:17">
      <c r="A268" t="str">
        <f t="shared" si="148"/>
        <v>30</v>
      </c>
      <c r="B268" t="str">
        <f t="shared" si="149"/>
        <v>02</v>
      </c>
      <c r="C268" t="str">
        <f t="shared" si="150"/>
        <v>00</v>
      </c>
      <c r="D268" t="str">
        <f t="shared" si="151"/>
        <v>0</v>
      </c>
      <c r="E268" s="6" t="s">
        <v>533</v>
      </c>
      <c r="F268" s="4" t="s">
        <v>534</v>
      </c>
      <c r="G268" s="7">
        <v>-599640.80671435024</v>
      </c>
      <c r="H268" s="7">
        <v>-1937305.5986205994</v>
      </c>
      <c r="I268" s="7">
        <v>-2357432.9534946736</v>
      </c>
      <c r="J268" s="7">
        <v>-6018936.2534371326</v>
      </c>
      <c r="K268" s="7">
        <v>-9281875.5604606327</v>
      </c>
      <c r="M268" s="8">
        <v>-20195191.172727391</v>
      </c>
      <c r="O268" s="5">
        <v>3053594</v>
      </c>
      <c r="P268" s="5">
        <v>6076607.2000000002</v>
      </c>
      <c r="Q268" s="5">
        <v>6645734</v>
      </c>
    </row>
    <row r="269" spans="1:17">
      <c r="A269" t="str">
        <f t="shared" ref="A269:A276" si="152">LEFT(E269,2)</f>
        <v>30</v>
      </c>
      <c r="B269" t="str">
        <f t="shared" ref="B269:B276" si="153">MID(E269,3,2)</f>
        <v>03</v>
      </c>
      <c r="C269" t="str">
        <f t="shared" ref="C269:C276" si="154">MID(E269,5,2)</f>
        <v>00</v>
      </c>
      <c r="D269" t="str">
        <f t="shared" ref="D269:D276" si="155">RIGHT(E269,1)</f>
        <v>0</v>
      </c>
      <c r="E269" s="6" t="s">
        <v>535</v>
      </c>
      <c r="F269" s="4" t="s">
        <v>536</v>
      </c>
      <c r="G269" s="7">
        <v>-1118058.5682673557</v>
      </c>
      <c r="H269" s="7">
        <v>-3648380.6280125389</v>
      </c>
      <c r="I269" s="7">
        <v>-4556662.0919377524</v>
      </c>
      <c r="J269" s="7">
        <v>-11713457.41827709</v>
      </c>
      <c r="K269" s="7">
        <v>-18262277.11841188</v>
      </c>
      <c r="M269" s="8">
        <v>-39298835.824906617</v>
      </c>
      <c r="O269" s="5">
        <v>5786404</v>
      </c>
      <c r="P269" s="5">
        <v>6076607.2000000002</v>
      </c>
      <c r="Q269" s="5">
        <v>9311868</v>
      </c>
    </row>
    <row r="270" spans="1:17">
      <c r="A270" t="str">
        <f t="shared" si="152"/>
        <v>30</v>
      </c>
      <c r="B270" t="str">
        <f t="shared" si="153"/>
        <v>04</v>
      </c>
      <c r="C270" t="str">
        <f t="shared" si="154"/>
        <v>00</v>
      </c>
      <c r="D270" t="str">
        <f t="shared" si="155"/>
        <v>0</v>
      </c>
      <c r="E270" s="6" t="s">
        <v>537</v>
      </c>
      <c r="F270" s="4" t="s">
        <v>538</v>
      </c>
      <c r="G270" s="7">
        <v>-631169.71379115561</v>
      </c>
      <c r="H270" s="7">
        <v>-2124195.328268453</v>
      </c>
      <c r="I270" s="7">
        <v>-2533992.2733307201</v>
      </c>
      <c r="J270" s="7">
        <v>-6722849.3747148085</v>
      </c>
      <c r="K270" s="7">
        <v>-10756760.854836036</v>
      </c>
      <c r="M270" s="8">
        <v>-22768967.544941172</v>
      </c>
      <c r="O270" s="5">
        <v>3058008</v>
      </c>
      <c r="P270" s="5">
        <v>6076607.2000000002</v>
      </c>
      <c r="Q270" s="5">
        <v>5072079</v>
      </c>
    </row>
    <row r="271" spans="1:17">
      <c r="A271" t="str">
        <f t="shared" si="152"/>
        <v>30</v>
      </c>
      <c r="B271" t="str">
        <f t="shared" si="153"/>
        <v>05</v>
      </c>
      <c r="C271" t="str">
        <f t="shared" si="154"/>
        <v>00</v>
      </c>
      <c r="D271" t="str">
        <f t="shared" si="155"/>
        <v>0</v>
      </c>
      <c r="E271" s="6" t="s">
        <v>539</v>
      </c>
      <c r="F271" s="4" t="s">
        <v>249</v>
      </c>
      <c r="G271" s="7">
        <v>-395121.65285062784</v>
      </c>
      <c r="H271" s="7">
        <v>-1286421.8390721129</v>
      </c>
      <c r="I271" s="7">
        <v>-1685957.0097558287</v>
      </c>
      <c r="J271" s="7">
        <v>-4409246.7712654565</v>
      </c>
      <c r="K271" s="7">
        <v>-6671041.3300183602</v>
      </c>
      <c r="M271" s="8">
        <v>-14447788.602962386</v>
      </c>
      <c r="O271" s="5">
        <v>2069368</v>
      </c>
      <c r="P271" s="5">
        <v>6076607.2000000002</v>
      </c>
      <c r="Q271" s="5">
        <v>4780802</v>
      </c>
    </row>
    <row r="272" spans="1:17">
      <c r="A272" t="str">
        <f t="shared" si="152"/>
        <v>30</v>
      </c>
      <c r="B272" t="str">
        <f t="shared" si="153"/>
        <v>06</v>
      </c>
      <c r="C272" t="str">
        <f t="shared" si="154"/>
        <v>00</v>
      </c>
      <c r="D272" t="str">
        <f t="shared" si="155"/>
        <v>0</v>
      </c>
      <c r="E272" s="6" t="s">
        <v>540</v>
      </c>
      <c r="F272" s="4" t="s">
        <v>541</v>
      </c>
      <c r="G272" s="7">
        <v>-534336.49191215693</v>
      </c>
      <c r="H272" s="7">
        <v>-1826285.7596943828</v>
      </c>
      <c r="I272" s="7">
        <v>-2225933.2013764074</v>
      </c>
      <c r="J272" s="7">
        <v>-5856231.3546536108</v>
      </c>
      <c r="K272" s="7">
        <v>-9259249.143036291</v>
      </c>
      <c r="M272" s="8">
        <v>-19702035.95067285</v>
      </c>
      <c r="O272" s="5">
        <v>2842024</v>
      </c>
      <c r="P272" s="5">
        <v>6076607.2000000002</v>
      </c>
      <c r="Q272" s="5">
        <v>5579791</v>
      </c>
    </row>
    <row r="273" spans="1:17">
      <c r="A273" t="str">
        <f t="shared" si="152"/>
        <v>30</v>
      </c>
      <c r="B273" t="str">
        <f t="shared" si="153"/>
        <v>07</v>
      </c>
      <c r="C273" t="str">
        <f t="shared" si="154"/>
        <v>00</v>
      </c>
      <c r="D273" t="str">
        <f t="shared" si="155"/>
        <v>0</v>
      </c>
      <c r="E273" s="6" t="s">
        <v>542</v>
      </c>
      <c r="F273" s="4" t="s">
        <v>543</v>
      </c>
      <c r="G273" s="7">
        <v>-602445.16691652674</v>
      </c>
      <c r="H273" s="7">
        <v>-2059372.52091365</v>
      </c>
      <c r="I273" s="7">
        <v>-2448605.3077532784</v>
      </c>
      <c r="J273" s="7">
        <v>-7186668.3133799275</v>
      </c>
      <c r="K273" s="7">
        <v>-10862682.567900049</v>
      </c>
      <c r="M273" s="8">
        <v>-23159773.876863431</v>
      </c>
      <c r="O273" s="5">
        <v>3069738</v>
      </c>
      <c r="P273" s="5">
        <v>6076607.2000000002</v>
      </c>
      <c r="Q273" s="5">
        <v>5481119</v>
      </c>
    </row>
    <row r="274" spans="1:17">
      <c r="A274" t="str">
        <f t="shared" si="152"/>
        <v>30</v>
      </c>
      <c r="B274" t="str">
        <f t="shared" si="153"/>
        <v>08</v>
      </c>
      <c r="C274" t="str">
        <f t="shared" si="154"/>
        <v>00</v>
      </c>
      <c r="D274" t="str">
        <f t="shared" si="155"/>
        <v>0</v>
      </c>
      <c r="E274" s="6" t="s">
        <v>544</v>
      </c>
      <c r="F274" s="4" t="s">
        <v>545</v>
      </c>
      <c r="G274" s="7">
        <v>-716110.56205313955</v>
      </c>
      <c r="H274" s="7">
        <v>-2372746.2777313697</v>
      </c>
      <c r="I274" s="7">
        <v>-3231621.8230053722</v>
      </c>
      <c r="J274" s="7">
        <v>-8665558.3739519846</v>
      </c>
      <c r="K274" s="7">
        <v>-13209372.75529762</v>
      </c>
      <c r="M274" s="8">
        <v>-28195409.792039484</v>
      </c>
      <c r="O274" s="5">
        <v>3278125</v>
      </c>
      <c r="P274" s="5">
        <v>6076607.2000000002</v>
      </c>
      <c r="Q274" s="5">
        <v>3707588</v>
      </c>
    </row>
    <row r="275" spans="1:17">
      <c r="A275" t="str">
        <f t="shared" si="152"/>
        <v>30</v>
      </c>
      <c r="B275" t="str">
        <f t="shared" si="153"/>
        <v>09</v>
      </c>
      <c r="C275" t="str">
        <f t="shared" si="154"/>
        <v>00</v>
      </c>
      <c r="D275" t="str">
        <f t="shared" si="155"/>
        <v>0</v>
      </c>
      <c r="E275" s="6" t="s">
        <v>546</v>
      </c>
      <c r="F275" s="4" t="s">
        <v>547</v>
      </c>
      <c r="G275" s="7">
        <v>-551262.78922215325</v>
      </c>
      <c r="H275" s="7">
        <v>-1793251.9988169391</v>
      </c>
      <c r="I275" s="7">
        <v>-2260080.2088935468</v>
      </c>
      <c r="J275" s="7">
        <v>-5862235.5789726265</v>
      </c>
      <c r="K275" s="7">
        <v>-9097603.0903009791</v>
      </c>
      <c r="M275" s="8">
        <v>-19564433.666206244</v>
      </c>
      <c r="O275" s="5">
        <v>2825044</v>
      </c>
      <c r="P275" s="5">
        <v>6076607.2000000002</v>
      </c>
      <c r="Q275" s="5">
        <v>5929824</v>
      </c>
    </row>
    <row r="276" spans="1:17">
      <c r="A276" t="str">
        <f t="shared" si="152"/>
        <v>30</v>
      </c>
      <c r="B276" t="str">
        <f t="shared" si="153"/>
        <v>10</v>
      </c>
      <c r="C276" t="str">
        <f t="shared" si="154"/>
        <v>00</v>
      </c>
      <c r="D276" t="str">
        <f t="shared" si="155"/>
        <v>0</v>
      </c>
      <c r="E276" s="6" t="s">
        <v>548</v>
      </c>
      <c r="F276" s="4" t="s">
        <v>549</v>
      </c>
      <c r="G276" s="7">
        <v>-792531.85833890049</v>
      </c>
      <c r="H276" s="7">
        <v>-2690885.1020263797</v>
      </c>
      <c r="I276" s="7">
        <v>-3330766.1695411708</v>
      </c>
      <c r="J276" s="7">
        <v>-8685483.5378392879</v>
      </c>
      <c r="K276" s="7">
        <v>-13715867.707909912</v>
      </c>
      <c r="M276" s="8">
        <v>-29215534.375655651</v>
      </c>
      <c r="O276" s="5">
        <v>3744764</v>
      </c>
      <c r="P276" s="5">
        <v>6076607.2000000002</v>
      </c>
      <c r="Q276" s="5">
        <v>6851877</v>
      </c>
    </row>
    <row r="277" spans="1:17">
      <c r="A277" t="str">
        <f t="shared" ref="A277:A284" si="156">LEFT(E277,2)</f>
        <v>30</v>
      </c>
      <c r="B277" t="str">
        <f t="shared" ref="B277:B284" si="157">MID(E277,3,2)</f>
        <v>11</v>
      </c>
      <c r="C277" t="str">
        <f t="shared" ref="C277:C284" si="158">MID(E277,5,2)</f>
        <v>00</v>
      </c>
      <c r="D277" t="str">
        <f t="shared" ref="D277:D284" si="159">RIGHT(E277,1)</f>
        <v>0</v>
      </c>
      <c r="E277" s="6" t="s">
        <v>550</v>
      </c>
      <c r="F277" s="4" t="s">
        <v>551</v>
      </c>
      <c r="G277" s="7">
        <v>-654275.39089589275</v>
      </c>
      <c r="H277" s="7">
        <v>-2157835.5660285628</v>
      </c>
      <c r="I277" s="7">
        <v>-2649876.3168913922</v>
      </c>
      <c r="J277" s="7">
        <v>-6868412.0154078631</v>
      </c>
      <c r="K277" s="7">
        <v>-10528121.095485907</v>
      </c>
      <c r="M277" s="8">
        <v>-22858520.384709619</v>
      </c>
      <c r="O277" s="5">
        <v>3271792</v>
      </c>
      <c r="P277" s="5">
        <v>6076607.2000000002</v>
      </c>
      <c r="Q277" s="5">
        <v>5899151</v>
      </c>
    </row>
    <row r="278" spans="1:17">
      <c r="A278" t="str">
        <f t="shared" si="156"/>
        <v>30</v>
      </c>
      <c r="B278" t="str">
        <f t="shared" si="157"/>
        <v>12</v>
      </c>
      <c r="C278" t="str">
        <f t="shared" si="158"/>
        <v>00</v>
      </c>
      <c r="D278" t="str">
        <f t="shared" si="159"/>
        <v>0</v>
      </c>
      <c r="E278" s="6" t="s">
        <v>552</v>
      </c>
      <c r="F278" s="4" t="s">
        <v>553</v>
      </c>
      <c r="G278" s="7">
        <v>-559628.80780249182</v>
      </c>
      <c r="H278" s="7">
        <v>-1849894.0660766875</v>
      </c>
      <c r="I278" s="7">
        <v>-2289625.4054266564</v>
      </c>
      <c r="J278" s="7">
        <v>-5843812.628631657</v>
      </c>
      <c r="K278" s="7">
        <v>-9060242.9351810683</v>
      </c>
      <c r="M278" s="8">
        <v>-19603203.843118563</v>
      </c>
      <c r="O278" s="5">
        <v>2724092</v>
      </c>
      <c r="P278" s="5">
        <v>6076607.2000000002</v>
      </c>
      <c r="Q278" s="5">
        <v>5642374</v>
      </c>
    </row>
    <row r="279" spans="1:17">
      <c r="A279" t="str">
        <f t="shared" si="156"/>
        <v>30</v>
      </c>
      <c r="B279" t="str">
        <f t="shared" si="157"/>
        <v>13</v>
      </c>
      <c r="C279" t="str">
        <f t="shared" si="158"/>
        <v>00</v>
      </c>
      <c r="D279" t="str">
        <f t="shared" si="159"/>
        <v>0</v>
      </c>
      <c r="E279" s="6" t="s">
        <v>554</v>
      </c>
      <c r="F279" s="4" t="s">
        <v>555</v>
      </c>
      <c r="G279" s="7">
        <v>-420037.82808245573</v>
      </c>
      <c r="H279" s="7">
        <v>-1468664.6853733566</v>
      </c>
      <c r="I279" s="7">
        <v>-1879951.115357785</v>
      </c>
      <c r="J279" s="7">
        <v>-4896182.6324243797</v>
      </c>
      <c r="K279" s="7">
        <v>-7615504.518439495</v>
      </c>
      <c r="M279" s="8">
        <v>-16280340.779677473</v>
      </c>
      <c r="O279" s="5">
        <v>1990608</v>
      </c>
      <c r="P279" s="5">
        <v>6076607.2000000002</v>
      </c>
      <c r="Q279" s="5">
        <v>4149186</v>
      </c>
    </row>
    <row r="280" spans="1:17">
      <c r="A280" t="str">
        <f t="shared" si="156"/>
        <v>30</v>
      </c>
      <c r="B280" t="str">
        <f t="shared" si="157"/>
        <v>14</v>
      </c>
      <c r="C280" t="str">
        <f t="shared" si="158"/>
        <v>00</v>
      </c>
      <c r="D280" t="str">
        <f t="shared" si="159"/>
        <v>0</v>
      </c>
      <c r="E280" s="6" t="s">
        <v>556</v>
      </c>
      <c r="F280" s="4" t="s">
        <v>557</v>
      </c>
      <c r="G280" s="7">
        <v>-264140.95526307751</v>
      </c>
      <c r="H280" s="7">
        <v>-922171.11034917715</v>
      </c>
      <c r="I280" s="7">
        <v>-1095667.0503601029</v>
      </c>
      <c r="J280" s="7">
        <v>-2834329.365811687</v>
      </c>
      <c r="K280" s="7">
        <v>-4319140.0693507763</v>
      </c>
      <c r="M280" s="8">
        <v>-9435448.551134821</v>
      </c>
      <c r="O280" s="5">
        <v>1328712</v>
      </c>
      <c r="P280" s="5">
        <v>6076607.2000000002</v>
      </c>
      <c r="Q280" s="5">
        <v>3842969</v>
      </c>
    </row>
    <row r="281" spans="1:17">
      <c r="A281" t="str">
        <f t="shared" si="156"/>
        <v>30</v>
      </c>
      <c r="B281" t="str">
        <f t="shared" si="157"/>
        <v>15</v>
      </c>
      <c r="C281" t="str">
        <f t="shared" si="158"/>
        <v>00</v>
      </c>
      <c r="D281" t="str">
        <f t="shared" si="159"/>
        <v>0</v>
      </c>
      <c r="E281" s="6" t="s">
        <v>558</v>
      </c>
      <c r="F281" s="4" t="s">
        <v>559</v>
      </c>
      <c r="G281" s="7">
        <v>-677983.72698300204</v>
      </c>
      <c r="H281" s="7">
        <v>-2241396.3916820893</v>
      </c>
      <c r="I281" s="7">
        <v>-2638519.632570453</v>
      </c>
      <c r="J281" s="7">
        <v>-6903547.3585594483</v>
      </c>
      <c r="K281" s="7">
        <v>-10550516.400010599</v>
      </c>
      <c r="M281" s="8">
        <v>-23011963.50980559</v>
      </c>
      <c r="O281" s="5">
        <v>3262221</v>
      </c>
      <c r="P281" s="5">
        <v>6076607.2000000002</v>
      </c>
      <c r="Q281" s="5">
        <v>5810313</v>
      </c>
    </row>
    <row r="282" spans="1:17">
      <c r="A282" t="str">
        <f t="shared" si="156"/>
        <v>30</v>
      </c>
      <c r="B282" t="str">
        <f t="shared" si="157"/>
        <v>16</v>
      </c>
      <c r="C282" t="str">
        <f t="shared" si="158"/>
        <v>00</v>
      </c>
      <c r="D282" t="str">
        <f t="shared" si="159"/>
        <v>0</v>
      </c>
      <c r="E282" s="6" t="s">
        <v>560</v>
      </c>
      <c r="F282" s="4" t="s">
        <v>561</v>
      </c>
      <c r="G282" s="7">
        <v>-473109.86249055603</v>
      </c>
      <c r="H282" s="7">
        <v>-1605167.5723672684</v>
      </c>
      <c r="I282" s="7">
        <v>-1931912.0912052463</v>
      </c>
      <c r="J282" s="7">
        <v>-4968659.6280968096</v>
      </c>
      <c r="K282" s="7">
        <v>-7805525.776806538</v>
      </c>
      <c r="M282" s="8">
        <v>-16784374.930966418</v>
      </c>
      <c r="O282" s="5">
        <v>2361397</v>
      </c>
      <c r="P282" s="5">
        <v>6076607.2000000002</v>
      </c>
      <c r="Q282" s="5">
        <v>4932932</v>
      </c>
    </row>
    <row r="283" spans="1:17">
      <c r="A283" t="str">
        <f t="shared" si="156"/>
        <v>30</v>
      </c>
      <c r="B283" t="str">
        <f t="shared" si="157"/>
        <v>17</v>
      </c>
      <c r="C283" t="str">
        <f t="shared" si="158"/>
        <v>00</v>
      </c>
      <c r="D283" t="str">
        <f t="shared" si="159"/>
        <v>0</v>
      </c>
      <c r="E283" s="6" t="s">
        <v>562</v>
      </c>
      <c r="F283" s="4" t="s">
        <v>271</v>
      </c>
      <c r="G283" s="7">
        <v>-1427104.9711587438</v>
      </c>
      <c r="H283" s="7">
        <v>-4654112.6720446125</v>
      </c>
      <c r="I283" s="7">
        <v>-5735319.8120392859</v>
      </c>
      <c r="J283" s="7">
        <v>-14600964.003969532</v>
      </c>
      <c r="K283" s="7">
        <v>-22594713.728406381</v>
      </c>
      <c r="M283" s="8">
        <v>-49012215.187618554</v>
      </c>
      <c r="O283" s="5">
        <v>7462462</v>
      </c>
      <c r="P283" s="5">
        <v>6076607.2000000002</v>
      </c>
      <c r="Q283" s="5">
        <v>10765383</v>
      </c>
    </row>
    <row r="284" spans="1:17">
      <c r="A284" t="str">
        <f t="shared" si="156"/>
        <v>30</v>
      </c>
      <c r="B284" t="str">
        <f t="shared" si="157"/>
        <v>18</v>
      </c>
      <c r="C284" t="str">
        <f t="shared" si="158"/>
        <v>00</v>
      </c>
      <c r="D284" t="str">
        <f t="shared" si="159"/>
        <v>0</v>
      </c>
      <c r="E284" s="6" t="s">
        <v>563</v>
      </c>
      <c r="F284" s="4" t="s">
        <v>564</v>
      </c>
      <c r="G284" s="7">
        <v>-480989.64888683334</v>
      </c>
      <c r="H284" s="7">
        <v>-1589804.0674963736</v>
      </c>
      <c r="I284" s="7">
        <v>-1772538.3766230515</v>
      </c>
      <c r="J284" s="7">
        <v>-4711951.7044404298</v>
      </c>
      <c r="K284" s="7">
        <v>-7759206.8030539388</v>
      </c>
      <c r="M284" s="8">
        <v>-16314490.600500628</v>
      </c>
      <c r="O284" s="5">
        <v>2281351</v>
      </c>
      <c r="P284" s="5">
        <v>6076607.2000000002</v>
      </c>
      <c r="Q284" s="5">
        <v>4687061</v>
      </c>
    </row>
    <row r="285" spans="1:17">
      <c r="A285" t="str">
        <f t="shared" ref="A285:A291" si="160">LEFT(E285,2)</f>
        <v>30</v>
      </c>
      <c r="B285" t="str">
        <f t="shared" ref="B285:B291" si="161">MID(E285,3,2)</f>
        <v>19</v>
      </c>
      <c r="C285" t="str">
        <f t="shared" ref="C285:C291" si="162">MID(E285,5,2)</f>
        <v>00</v>
      </c>
      <c r="D285" t="str">
        <f t="shared" ref="D285:D291" si="163">RIGHT(E285,1)</f>
        <v>0</v>
      </c>
      <c r="E285" s="6" t="s">
        <v>565</v>
      </c>
      <c r="F285" s="4" t="s">
        <v>566</v>
      </c>
      <c r="G285" s="7">
        <v>-1131452.6601102222</v>
      </c>
      <c r="H285" s="7">
        <v>-3702221.0615930823</v>
      </c>
      <c r="I285" s="7">
        <v>-4443243.2108080704</v>
      </c>
      <c r="J285" s="7">
        <v>-11635897.897825213</v>
      </c>
      <c r="K285" s="7">
        <v>-18294672.991674725</v>
      </c>
      <c r="M285" s="8">
        <v>-39207487.822011307</v>
      </c>
      <c r="O285" s="5">
        <v>5932370</v>
      </c>
      <c r="P285" s="5">
        <v>6076607.2000000002</v>
      </c>
      <c r="Q285" s="5">
        <v>8948396</v>
      </c>
    </row>
    <row r="286" spans="1:17">
      <c r="A286" t="str">
        <f t="shared" si="160"/>
        <v>30</v>
      </c>
      <c r="B286" t="str">
        <f t="shared" si="161"/>
        <v>20</v>
      </c>
      <c r="C286" t="str">
        <f t="shared" si="162"/>
        <v>00</v>
      </c>
      <c r="D286" t="str">
        <f t="shared" si="163"/>
        <v>0</v>
      </c>
      <c r="E286" s="6" t="s">
        <v>567</v>
      </c>
      <c r="F286" s="4" t="s">
        <v>568</v>
      </c>
      <c r="G286" s="7">
        <v>-405440.81016353884</v>
      </c>
      <c r="H286" s="7">
        <v>-1357798.788299259</v>
      </c>
      <c r="I286" s="7">
        <v>-1712809.1537094498</v>
      </c>
      <c r="J286" s="7">
        <v>-4369465.5353419641</v>
      </c>
      <c r="K286" s="7">
        <v>-7210872.2860053908</v>
      </c>
      <c r="M286" s="8">
        <v>-15056386.573519602</v>
      </c>
      <c r="O286" s="5">
        <v>2036825</v>
      </c>
      <c r="P286" s="5">
        <v>6076607.2000000002</v>
      </c>
      <c r="Q286" s="5">
        <v>4776418</v>
      </c>
    </row>
    <row r="287" spans="1:17">
      <c r="A287" t="str">
        <f t="shared" si="160"/>
        <v>30</v>
      </c>
      <c r="B287" t="str">
        <f t="shared" si="161"/>
        <v>21</v>
      </c>
      <c r="C287" t="str">
        <f t="shared" si="162"/>
        <v>00</v>
      </c>
      <c r="D287" t="str">
        <f t="shared" si="163"/>
        <v>0</v>
      </c>
      <c r="E287" s="6" t="s">
        <v>569</v>
      </c>
      <c r="F287" s="4" t="s">
        <v>570</v>
      </c>
      <c r="G287" s="7">
        <v>-5741204.7918585762</v>
      </c>
      <c r="H287" s="7">
        <v>-19407244.256959651</v>
      </c>
      <c r="I287" s="7">
        <v>-24418116.478937045</v>
      </c>
      <c r="J287" s="7">
        <v>-64609140.470777862</v>
      </c>
      <c r="K287" s="7">
        <v>-100670793.72349606</v>
      </c>
      <c r="M287" s="8">
        <v>-214846499.72202921</v>
      </c>
      <c r="O287" s="5">
        <v>26397489</v>
      </c>
      <c r="P287" s="5">
        <v>26954432.399999999</v>
      </c>
      <c r="Q287" s="5">
        <v>27007870</v>
      </c>
    </row>
    <row r="288" spans="1:17">
      <c r="A288" t="str">
        <f t="shared" si="160"/>
        <v>30</v>
      </c>
      <c r="B288" t="str">
        <f t="shared" si="161"/>
        <v>22</v>
      </c>
      <c r="C288" t="str">
        <f t="shared" si="162"/>
        <v>00</v>
      </c>
      <c r="D288" t="str">
        <f t="shared" si="163"/>
        <v>0</v>
      </c>
      <c r="E288" s="6" t="s">
        <v>571</v>
      </c>
      <c r="F288" s="4" t="s">
        <v>572</v>
      </c>
      <c r="G288" s="7">
        <v>-443143.56983283319</v>
      </c>
      <c r="H288" s="7">
        <v>-1406306.7841517539</v>
      </c>
      <c r="I288" s="7">
        <v>-1734225.9511045753</v>
      </c>
      <c r="J288" s="7">
        <v>-4492365.6927268738</v>
      </c>
      <c r="K288" s="7">
        <v>-7201502.9225986982</v>
      </c>
      <c r="M288" s="8">
        <v>-15277544.920414735</v>
      </c>
      <c r="O288" s="5">
        <v>2232549</v>
      </c>
      <c r="P288" s="5">
        <v>6076607.2000000002</v>
      </c>
      <c r="Q288" s="5">
        <v>5128798</v>
      </c>
    </row>
    <row r="289" spans="1:17">
      <c r="A289" t="str">
        <f t="shared" si="160"/>
        <v>30</v>
      </c>
      <c r="B289" t="str">
        <f t="shared" si="161"/>
        <v>23</v>
      </c>
      <c r="C289" t="str">
        <f t="shared" si="162"/>
        <v>00</v>
      </c>
      <c r="D289" t="str">
        <f t="shared" si="163"/>
        <v>0</v>
      </c>
      <c r="E289" s="6" t="s">
        <v>573</v>
      </c>
      <c r="F289" s="4" t="s">
        <v>574</v>
      </c>
      <c r="G289" s="7">
        <v>-397045.8303363134</v>
      </c>
      <c r="H289" s="7">
        <v>-1317216.3671700952</v>
      </c>
      <c r="I289" s="7">
        <v>-1648274.3746007651</v>
      </c>
      <c r="J289" s="7">
        <v>-4234186.5400140928</v>
      </c>
      <c r="K289" s="7">
        <v>-6730924.5405120132</v>
      </c>
      <c r="M289" s="8">
        <v>-14327647.65263328</v>
      </c>
      <c r="O289" s="5">
        <v>1947419</v>
      </c>
      <c r="P289" s="5">
        <v>6076607.2000000002</v>
      </c>
      <c r="Q289" s="5">
        <v>4600247</v>
      </c>
    </row>
    <row r="290" spans="1:17">
      <c r="A290" t="str">
        <f t="shared" si="160"/>
        <v>30</v>
      </c>
      <c r="B290" t="str">
        <f t="shared" si="161"/>
        <v>24</v>
      </c>
      <c r="C290" t="str">
        <f t="shared" si="162"/>
        <v>00</v>
      </c>
      <c r="D290" t="str">
        <f t="shared" si="163"/>
        <v>0</v>
      </c>
      <c r="E290" s="6" t="s">
        <v>575</v>
      </c>
      <c r="F290" s="4" t="s">
        <v>576</v>
      </c>
      <c r="G290" s="7">
        <v>-822619.55550924269</v>
      </c>
      <c r="H290" s="7">
        <v>-2602364.2158828783</v>
      </c>
      <c r="I290" s="7">
        <v>-3140993.0271907328</v>
      </c>
      <c r="J290" s="7">
        <v>-8271541.4366618805</v>
      </c>
      <c r="K290" s="7">
        <v>-12923134.202909179</v>
      </c>
      <c r="M290" s="8">
        <v>-27760652.438153915</v>
      </c>
      <c r="O290" s="5">
        <v>4090999</v>
      </c>
      <c r="P290" s="5">
        <v>6076607.2000000002</v>
      </c>
      <c r="Q290" s="5">
        <v>6835022</v>
      </c>
    </row>
    <row r="291" spans="1:17">
      <c r="A291" t="str">
        <f t="shared" si="160"/>
        <v>30</v>
      </c>
      <c r="B291" t="str">
        <f t="shared" si="161"/>
        <v>25</v>
      </c>
      <c r="C291" t="str">
        <f t="shared" si="162"/>
        <v>00</v>
      </c>
      <c r="D291" t="str">
        <f t="shared" si="163"/>
        <v>0</v>
      </c>
      <c r="E291" s="6" t="s">
        <v>577</v>
      </c>
      <c r="F291" s="4" t="s">
        <v>43</v>
      </c>
      <c r="G291" s="7">
        <v>-523526.73883445939</v>
      </c>
      <c r="H291" s="7">
        <v>-1686091.0770132209</v>
      </c>
      <c r="I291" s="7">
        <v>-2077562.6797157065</v>
      </c>
      <c r="J291" s="7">
        <v>-5512231.2192712519</v>
      </c>
      <c r="K291" s="7">
        <v>-8653749.024464855</v>
      </c>
      <c r="M291" s="8">
        <v>-18453160.739299491</v>
      </c>
      <c r="O291" s="5">
        <v>2566632</v>
      </c>
      <c r="P291" s="5">
        <v>6076607.2000000002</v>
      </c>
      <c r="Q291" s="5">
        <v>4980870</v>
      </c>
    </row>
    <row r="292" spans="1:17">
      <c r="A292" t="str">
        <f t="shared" ref="A292:A300" si="164">LEFT(E292,2)</f>
        <v>30</v>
      </c>
      <c r="B292" t="str">
        <f t="shared" ref="B292:B300" si="165">MID(E292,3,2)</f>
        <v>26</v>
      </c>
      <c r="C292" t="str">
        <f t="shared" ref="C292:C300" si="166">MID(E292,5,2)</f>
        <v>00</v>
      </c>
      <c r="D292" t="str">
        <f t="shared" ref="D292:D300" si="167">RIGHT(E292,1)</f>
        <v>0</v>
      </c>
      <c r="E292" s="6" t="s">
        <v>578</v>
      </c>
      <c r="F292" s="4" t="s">
        <v>579</v>
      </c>
      <c r="G292" s="7">
        <v>-548972.36186093756</v>
      </c>
      <c r="H292" s="7">
        <v>-1781905.3500073489</v>
      </c>
      <c r="I292" s="7">
        <v>-2175460.5289883199</v>
      </c>
      <c r="J292" s="7">
        <v>-5585992.1124862442</v>
      </c>
      <c r="K292" s="7">
        <v>-8658422.3827974889</v>
      </c>
      <c r="M292" s="8">
        <v>-18750752.736140341</v>
      </c>
      <c r="O292" s="5">
        <v>2733335</v>
      </c>
      <c r="P292" s="5">
        <v>6076607.2000000002</v>
      </c>
      <c r="Q292" s="5">
        <v>5333375</v>
      </c>
    </row>
    <row r="293" spans="1:17">
      <c r="A293" t="str">
        <f t="shared" si="164"/>
        <v>30</v>
      </c>
      <c r="B293" t="str">
        <f t="shared" si="165"/>
        <v>27</v>
      </c>
      <c r="C293" t="str">
        <f t="shared" si="166"/>
        <v>00</v>
      </c>
      <c r="D293" t="str">
        <f t="shared" si="167"/>
        <v>0</v>
      </c>
      <c r="E293" s="6" t="s">
        <v>580</v>
      </c>
      <c r="F293" s="4" t="s">
        <v>581</v>
      </c>
      <c r="G293" s="7">
        <v>-580894.9932104313</v>
      </c>
      <c r="H293" s="7">
        <v>-1911860.0367442623</v>
      </c>
      <c r="I293" s="7">
        <v>-2289682.3779637809</v>
      </c>
      <c r="J293" s="7">
        <v>-6019552.3818001384</v>
      </c>
      <c r="K293" s="7">
        <v>-9278264.8569178488</v>
      </c>
      <c r="M293" s="8">
        <v>-20080254.646636464</v>
      </c>
      <c r="O293" s="5">
        <v>3050164</v>
      </c>
      <c r="P293" s="5">
        <v>6076607.2000000002</v>
      </c>
      <c r="Q293" s="5">
        <v>6501456</v>
      </c>
    </row>
    <row r="294" spans="1:17">
      <c r="A294" t="str">
        <f t="shared" si="164"/>
        <v>30</v>
      </c>
      <c r="B294" t="str">
        <f t="shared" si="165"/>
        <v>28</v>
      </c>
      <c r="C294" t="str">
        <f t="shared" si="166"/>
        <v>00</v>
      </c>
      <c r="D294" t="str">
        <f t="shared" si="167"/>
        <v>0</v>
      </c>
      <c r="E294" s="6" t="s">
        <v>582</v>
      </c>
      <c r="F294" s="4" t="s">
        <v>583</v>
      </c>
      <c r="G294" s="7">
        <v>-460949.4034029168</v>
      </c>
      <c r="H294" s="7">
        <v>-1464387.9106480521</v>
      </c>
      <c r="I294" s="7">
        <v>-1825128.191309297</v>
      </c>
      <c r="J294" s="7">
        <v>-4785600.4124332564</v>
      </c>
      <c r="K294" s="7">
        <v>-7188332.9714326756</v>
      </c>
      <c r="M294" s="8">
        <v>-15724398.889226198</v>
      </c>
      <c r="O294" s="5">
        <v>2266582</v>
      </c>
      <c r="P294" s="5">
        <v>6076607.2000000002</v>
      </c>
      <c r="Q294" s="5">
        <v>5495170</v>
      </c>
    </row>
    <row r="295" spans="1:17">
      <c r="A295" t="str">
        <f t="shared" si="164"/>
        <v>30</v>
      </c>
      <c r="B295" t="str">
        <f t="shared" si="165"/>
        <v>29</v>
      </c>
      <c r="C295" t="str">
        <f t="shared" si="166"/>
        <v>00</v>
      </c>
      <c r="D295" t="str">
        <f t="shared" si="167"/>
        <v>0</v>
      </c>
      <c r="E295" s="6" t="s">
        <v>584</v>
      </c>
      <c r="F295" s="4" t="s">
        <v>585</v>
      </c>
      <c r="G295" s="7">
        <v>-471322.70143963984</v>
      </c>
      <c r="H295" s="7">
        <v>-1576797.007271291</v>
      </c>
      <c r="I295" s="7">
        <v>-1863459.409439184</v>
      </c>
      <c r="J295" s="7">
        <v>-4909413.0096251136</v>
      </c>
      <c r="K295" s="7">
        <v>-7314459.0619601198</v>
      </c>
      <c r="M295" s="8">
        <v>-16135451.189735349</v>
      </c>
      <c r="O295" s="5">
        <v>2399432</v>
      </c>
      <c r="P295" s="5">
        <v>6076607.2000000002</v>
      </c>
      <c r="Q295" s="5">
        <v>5092416</v>
      </c>
    </row>
    <row r="296" spans="1:17">
      <c r="A296" t="str">
        <f t="shared" si="164"/>
        <v>30</v>
      </c>
      <c r="B296" t="str">
        <f t="shared" si="165"/>
        <v>30</v>
      </c>
      <c r="C296" t="str">
        <f t="shared" si="166"/>
        <v>00</v>
      </c>
      <c r="D296" t="str">
        <f t="shared" si="167"/>
        <v>0</v>
      </c>
      <c r="E296" s="6" t="s">
        <v>586</v>
      </c>
      <c r="F296" s="4" t="s">
        <v>587</v>
      </c>
      <c r="G296" s="7">
        <v>-683973.82434273232</v>
      </c>
      <c r="H296" s="7">
        <v>-2191605.9791794117</v>
      </c>
      <c r="I296" s="7">
        <v>-2729235.8497103252</v>
      </c>
      <c r="J296" s="7">
        <v>-6966637.478356896</v>
      </c>
      <c r="K296" s="7">
        <v>-10925273.515707951</v>
      </c>
      <c r="M296" s="8">
        <v>-23496726.647297315</v>
      </c>
      <c r="O296" s="5">
        <v>3449736</v>
      </c>
      <c r="P296" s="5">
        <v>6076607.2000000002</v>
      </c>
      <c r="Q296" s="5">
        <v>6200129</v>
      </c>
    </row>
    <row r="297" spans="1:17">
      <c r="A297" t="str">
        <f t="shared" si="164"/>
        <v>30</v>
      </c>
      <c r="B297" t="str">
        <f t="shared" si="165"/>
        <v>31</v>
      </c>
      <c r="C297" t="str">
        <f t="shared" si="166"/>
        <v>00</v>
      </c>
      <c r="D297" t="str">
        <f t="shared" si="167"/>
        <v>0</v>
      </c>
      <c r="E297" s="6" t="s">
        <v>588</v>
      </c>
      <c r="F297" s="4" t="s">
        <v>589</v>
      </c>
      <c r="G297" s="7">
        <v>-415098.1900559573</v>
      </c>
      <c r="H297" s="7">
        <v>-1340141.1717289893</v>
      </c>
      <c r="I297" s="7">
        <v>-1673263.9090943215</v>
      </c>
      <c r="J297" s="7">
        <v>-4376762.2046490405</v>
      </c>
      <c r="K297" s="7">
        <v>-7009898.1343890727</v>
      </c>
      <c r="M297" s="8">
        <v>-14815163.609917382</v>
      </c>
      <c r="O297" s="5">
        <v>1977794</v>
      </c>
      <c r="P297" s="5">
        <v>6076607.2000000002</v>
      </c>
      <c r="Q297" s="5">
        <v>4821273</v>
      </c>
    </row>
    <row r="298" spans="1:17">
      <c r="A298" t="str">
        <f t="shared" si="164"/>
        <v>32</v>
      </c>
      <c r="B298" t="str">
        <f t="shared" si="165"/>
        <v>01</v>
      </c>
      <c r="C298" t="str">
        <f t="shared" si="166"/>
        <v>00</v>
      </c>
      <c r="D298" t="str">
        <f t="shared" si="167"/>
        <v>0</v>
      </c>
      <c r="E298" s="6" t="s">
        <v>590</v>
      </c>
      <c r="F298" s="4" t="s">
        <v>591</v>
      </c>
      <c r="G298" s="7">
        <v>-293447.63612926012</v>
      </c>
      <c r="H298" s="7">
        <v>-954642.25426813797</v>
      </c>
      <c r="I298" s="7">
        <v>-1162099.4074589456</v>
      </c>
      <c r="J298" s="7">
        <v>-2999613.4562743315</v>
      </c>
      <c r="K298" s="7">
        <v>-4722676.5479114112</v>
      </c>
      <c r="M298" s="8">
        <v>-10132479.302042086</v>
      </c>
      <c r="O298" s="5">
        <v>818657</v>
      </c>
      <c r="P298" s="5">
        <v>6076607.2000000002</v>
      </c>
      <c r="Q298" s="5">
        <v>3400000</v>
      </c>
    </row>
    <row r="299" spans="1:17">
      <c r="A299" t="str">
        <f t="shared" si="164"/>
        <v>32</v>
      </c>
      <c r="B299" t="str">
        <f t="shared" si="165"/>
        <v>02</v>
      </c>
      <c r="C299" t="str">
        <f t="shared" si="166"/>
        <v>00</v>
      </c>
      <c r="D299" t="str">
        <f t="shared" si="167"/>
        <v>0</v>
      </c>
      <c r="E299" s="6" t="s">
        <v>592</v>
      </c>
      <c r="F299" s="4" t="s">
        <v>593</v>
      </c>
      <c r="G299" s="7">
        <v>-276440.1762177762</v>
      </c>
      <c r="H299" s="7">
        <v>-885642.38329645642</v>
      </c>
      <c r="I299" s="7">
        <v>-1076834.3559745159</v>
      </c>
      <c r="J299" s="7">
        <v>-2793457.2621564693</v>
      </c>
      <c r="K299" s="7">
        <v>-4331549.3222792549</v>
      </c>
      <c r="M299" s="8">
        <v>-9363923.4999244735</v>
      </c>
      <c r="O299" s="5">
        <v>744697</v>
      </c>
      <c r="P299" s="5">
        <v>6076607.2000000002</v>
      </c>
      <c r="Q299" s="5">
        <v>3400000</v>
      </c>
    </row>
    <row r="300" spans="1:17">
      <c r="A300" t="str">
        <f t="shared" si="164"/>
        <v>32</v>
      </c>
      <c r="B300" t="str">
        <f t="shared" si="165"/>
        <v>03</v>
      </c>
      <c r="C300" t="str">
        <f t="shared" si="166"/>
        <v>00</v>
      </c>
      <c r="D300" t="str">
        <f t="shared" si="167"/>
        <v>0</v>
      </c>
      <c r="E300" s="6" t="s">
        <v>594</v>
      </c>
      <c r="F300" s="4" t="s">
        <v>595</v>
      </c>
      <c r="G300" s="7">
        <v>-357791.73691218148</v>
      </c>
      <c r="H300" s="7">
        <v>-1163532.0570684697</v>
      </c>
      <c r="I300" s="7">
        <v>-1391828.3773016604</v>
      </c>
      <c r="J300" s="7">
        <v>-3590063.5122843832</v>
      </c>
      <c r="K300" s="7">
        <v>-5543665.0566086322</v>
      </c>
      <c r="M300" s="8">
        <v>-12046880.740175327</v>
      </c>
      <c r="O300" s="5">
        <v>1190378</v>
      </c>
      <c r="P300" s="5">
        <v>6076607.2000000002</v>
      </c>
      <c r="Q300" s="5">
        <v>3400000</v>
      </c>
    </row>
    <row r="301" spans="1:17">
      <c r="A301" t="str">
        <f t="shared" ref="A301:A308" si="168">LEFT(E301,2)</f>
        <v>32</v>
      </c>
      <c r="B301" t="str">
        <f t="shared" ref="B301:B308" si="169">MID(E301,3,2)</f>
        <v>04</v>
      </c>
      <c r="C301" t="str">
        <f t="shared" ref="C301:C308" si="170">MID(E301,5,2)</f>
        <v>00</v>
      </c>
      <c r="D301" t="str">
        <f t="shared" ref="D301:D308" si="171">RIGHT(E301,1)</f>
        <v>0</v>
      </c>
      <c r="E301" s="6" t="s">
        <v>596</v>
      </c>
      <c r="F301" s="4" t="s">
        <v>597</v>
      </c>
      <c r="G301" s="7">
        <v>-675325.85380190937</v>
      </c>
      <c r="H301" s="7">
        <v>-2200457.5816615974</v>
      </c>
      <c r="I301" s="7">
        <v>-2698793.6033338052</v>
      </c>
      <c r="J301" s="7">
        <v>-6973021.7078570258</v>
      </c>
      <c r="K301" s="7">
        <v>-10791797.105874533</v>
      </c>
      <c r="M301" s="8">
        <v>-23339395.85252887</v>
      </c>
      <c r="O301" s="5">
        <v>2951044</v>
      </c>
      <c r="P301" s="5">
        <v>6076607.2000000002</v>
      </c>
      <c r="Q301" s="5">
        <v>4861183</v>
      </c>
    </row>
    <row r="302" spans="1:17">
      <c r="A302" t="str">
        <f t="shared" si="168"/>
        <v>32</v>
      </c>
      <c r="B302" t="str">
        <f t="shared" si="169"/>
        <v>05</v>
      </c>
      <c r="C302" t="str">
        <f t="shared" si="170"/>
        <v>00</v>
      </c>
      <c r="D302" t="str">
        <f t="shared" si="171"/>
        <v>0</v>
      </c>
      <c r="E302" s="6" t="s">
        <v>598</v>
      </c>
      <c r="F302" s="4" t="s">
        <v>599</v>
      </c>
      <c r="G302" s="7">
        <v>-398822.90666733158</v>
      </c>
      <c r="H302" s="7">
        <v>-1305505.6593839137</v>
      </c>
      <c r="I302" s="7">
        <v>-1648577.1973137488</v>
      </c>
      <c r="J302" s="7">
        <v>-4110243.5942783868</v>
      </c>
      <c r="K302" s="7">
        <v>-6746482.271183975</v>
      </c>
      <c r="M302" s="8">
        <v>-14209631.628827356</v>
      </c>
      <c r="O302" s="5">
        <v>1730634</v>
      </c>
      <c r="P302" s="5">
        <v>6076607.2000000002</v>
      </c>
      <c r="Q302" s="5">
        <v>3762183</v>
      </c>
    </row>
    <row r="303" spans="1:17">
      <c r="A303" t="str">
        <f t="shared" si="168"/>
        <v>32</v>
      </c>
      <c r="B303" t="str">
        <f t="shared" si="169"/>
        <v>06</v>
      </c>
      <c r="C303" t="str">
        <f t="shared" si="170"/>
        <v>00</v>
      </c>
      <c r="D303" t="str">
        <f t="shared" si="171"/>
        <v>0</v>
      </c>
      <c r="E303" s="6" t="s">
        <v>600</v>
      </c>
      <c r="F303" s="4" t="s">
        <v>601</v>
      </c>
      <c r="G303" s="7">
        <v>-523281.40862924606</v>
      </c>
      <c r="H303" s="7">
        <v>-1716829.8619563302</v>
      </c>
      <c r="I303" s="7">
        <v>-2143806.8728192858</v>
      </c>
      <c r="J303" s="7">
        <v>-5527527.9414212061</v>
      </c>
      <c r="K303" s="7">
        <v>-8640973.3588738628</v>
      </c>
      <c r="M303" s="8">
        <v>-18552419.44369993</v>
      </c>
      <c r="O303" s="5">
        <v>2245082</v>
      </c>
      <c r="P303" s="5">
        <v>6076607.2000000002</v>
      </c>
      <c r="Q303" s="5">
        <v>4049350</v>
      </c>
    </row>
    <row r="304" spans="1:17">
      <c r="A304" t="str">
        <f t="shared" si="168"/>
        <v>32</v>
      </c>
      <c r="B304" t="str">
        <f t="shared" si="169"/>
        <v>07</v>
      </c>
      <c r="C304" t="str">
        <f t="shared" si="170"/>
        <v>00</v>
      </c>
      <c r="D304" t="str">
        <f t="shared" si="171"/>
        <v>0</v>
      </c>
      <c r="E304" s="6" t="s">
        <v>602</v>
      </c>
      <c r="F304" s="4" t="s">
        <v>603</v>
      </c>
      <c r="G304" s="7">
        <v>-319449.21166294126</v>
      </c>
      <c r="H304" s="7">
        <v>-1078599.9065933258</v>
      </c>
      <c r="I304" s="7">
        <v>-1354057.4882373139</v>
      </c>
      <c r="J304" s="7">
        <v>-3445297.2085969248</v>
      </c>
      <c r="K304" s="7">
        <v>-5380232.2340436103</v>
      </c>
      <c r="M304" s="8">
        <v>-11577636.049134117</v>
      </c>
      <c r="O304" s="5">
        <v>1033027</v>
      </c>
      <c r="P304" s="5">
        <v>6076607.2000000002</v>
      </c>
      <c r="Q304" s="5">
        <v>3400000</v>
      </c>
    </row>
    <row r="305" spans="1:17">
      <c r="A305" t="str">
        <f t="shared" si="168"/>
        <v>32</v>
      </c>
      <c r="B305" t="str">
        <f t="shared" si="169"/>
        <v>08</v>
      </c>
      <c r="C305" t="str">
        <f t="shared" si="170"/>
        <v>00</v>
      </c>
      <c r="D305" t="str">
        <f t="shared" si="171"/>
        <v>0</v>
      </c>
      <c r="E305" s="6" t="s">
        <v>604</v>
      </c>
      <c r="F305" s="4" t="s">
        <v>605</v>
      </c>
      <c r="G305" s="7">
        <v>-724202.7093780404</v>
      </c>
      <c r="H305" s="7">
        <v>-2373503.7796731675</v>
      </c>
      <c r="I305" s="7">
        <v>-2861574.3707885137</v>
      </c>
      <c r="J305" s="7">
        <v>-7498277.904046352</v>
      </c>
      <c r="K305" s="7">
        <v>-11844129.627122063</v>
      </c>
      <c r="M305" s="8">
        <v>-25301688.391008139</v>
      </c>
      <c r="O305" s="5">
        <v>3735362</v>
      </c>
      <c r="P305" s="5">
        <v>6076607.2000000002</v>
      </c>
      <c r="Q305" s="5">
        <v>6097195</v>
      </c>
    </row>
    <row r="306" spans="1:17">
      <c r="A306" t="str">
        <f t="shared" si="168"/>
        <v>32</v>
      </c>
      <c r="B306" t="str">
        <f t="shared" si="169"/>
        <v>09</v>
      </c>
      <c r="C306" t="str">
        <f t="shared" si="170"/>
        <v>00</v>
      </c>
      <c r="D306" t="str">
        <f t="shared" si="171"/>
        <v>0</v>
      </c>
      <c r="E306" s="6" t="s">
        <v>606</v>
      </c>
      <c r="F306" s="4" t="s">
        <v>607</v>
      </c>
      <c r="G306" s="7">
        <v>-525934.85358397313</v>
      </c>
      <c r="H306" s="7">
        <v>-1747110.4943416582</v>
      </c>
      <c r="I306" s="7">
        <v>-2103544.4165155124</v>
      </c>
      <c r="J306" s="7">
        <v>-5505888.6585679268</v>
      </c>
      <c r="K306" s="7">
        <v>-8686610.0269553848</v>
      </c>
      <c r="M306" s="8">
        <v>-18569088.449964456</v>
      </c>
      <c r="O306" s="5">
        <v>1806783</v>
      </c>
      <c r="P306" s="5">
        <v>6076607.2000000002</v>
      </c>
      <c r="Q306" s="5">
        <v>3400000</v>
      </c>
    </row>
    <row r="307" spans="1:17">
      <c r="A307" t="str">
        <f t="shared" si="168"/>
        <v>32</v>
      </c>
      <c r="B307" t="str">
        <f t="shared" si="169"/>
        <v>10</v>
      </c>
      <c r="C307" t="str">
        <f t="shared" si="170"/>
        <v>00</v>
      </c>
      <c r="D307" t="str">
        <f t="shared" si="171"/>
        <v>0</v>
      </c>
      <c r="E307" s="6" t="s">
        <v>608</v>
      </c>
      <c r="F307" s="4" t="s">
        <v>609</v>
      </c>
      <c r="G307" s="7">
        <v>-425017.57872880518</v>
      </c>
      <c r="H307" s="7">
        <v>-1362256.1881310502</v>
      </c>
      <c r="I307" s="7">
        <v>-1772030.6192932292</v>
      </c>
      <c r="J307" s="7">
        <v>-4525675.4439774407</v>
      </c>
      <c r="K307" s="7">
        <v>-7108628.0553370733</v>
      </c>
      <c r="M307" s="8">
        <v>-15193607.885467598</v>
      </c>
      <c r="O307" s="5">
        <v>1961481</v>
      </c>
      <c r="P307" s="5">
        <v>6076607.2000000002</v>
      </c>
      <c r="Q307" s="5">
        <v>4322361</v>
      </c>
    </row>
    <row r="308" spans="1:17">
      <c r="A308" t="str">
        <f t="shared" si="168"/>
        <v>32</v>
      </c>
      <c r="B308" t="str">
        <f t="shared" si="169"/>
        <v>11</v>
      </c>
      <c r="C308" t="str">
        <f t="shared" si="170"/>
        <v>00</v>
      </c>
      <c r="D308" t="str">
        <f t="shared" si="171"/>
        <v>0</v>
      </c>
      <c r="E308" s="6" t="s">
        <v>610</v>
      </c>
      <c r="F308" s="4" t="s">
        <v>611</v>
      </c>
      <c r="G308" s="7">
        <v>-1083323.2697508975</v>
      </c>
      <c r="H308" s="7">
        <v>-3555828.3018427952</v>
      </c>
      <c r="I308" s="7">
        <v>-4455311.5166104631</v>
      </c>
      <c r="J308" s="7">
        <v>-11908686.415612457</v>
      </c>
      <c r="K308" s="7">
        <v>-18686589.369142622</v>
      </c>
      <c r="M308" s="8">
        <v>-39689738.872959234</v>
      </c>
      <c r="O308" s="5">
        <v>5129107</v>
      </c>
      <c r="P308" s="5">
        <v>6076607.2000000002</v>
      </c>
      <c r="Q308" s="5">
        <v>5190623</v>
      </c>
    </row>
    <row r="309" spans="1:17">
      <c r="A309" t="str">
        <f t="shared" ref="A309:A315" si="172">LEFT(E309,2)</f>
        <v>32</v>
      </c>
      <c r="B309" t="str">
        <f t="shared" ref="B309:B315" si="173">MID(E309,3,2)</f>
        <v>12</v>
      </c>
      <c r="C309" t="str">
        <f t="shared" ref="C309:C315" si="174">MID(E309,5,2)</f>
        <v>00</v>
      </c>
      <c r="D309" t="str">
        <f t="shared" ref="D309:D315" si="175">RIGHT(E309,1)</f>
        <v>0</v>
      </c>
      <c r="E309" s="6" t="s">
        <v>612</v>
      </c>
      <c r="F309" s="4" t="s">
        <v>613</v>
      </c>
      <c r="G309" s="7">
        <v>-204813.03294485554</v>
      </c>
      <c r="H309" s="7">
        <v>-662353.12972229265</v>
      </c>
      <c r="I309" s="7">
        <v>-836762.78918356379</v>
      </c>
      <c r="J309" s="7">
        <v>-2128135.8573037684</v>
      </c>
      <c r="K309" s="7">
        <v>-3370347.2885180954</v>
      </c>
      <c r="M309" s="8">
        <v>-7202412.0976725761</v>
      </c>
      <c r="O309" s="5">
        <v>759216</v>
      </c>
      <c r="P309" s="5">
        <v>6076607.2000000002</v>
      </c>
      <c r="Q309" s="5">
        <v>3400000</v>
      </c>
    </row>
    <row r="310" spans="1:17">
      <c r="A310" t="str">
        <f t="shared" si="172"/>
        <v>32</v>
      </c>
      <c r="B310" t="str">
        <f t="shared" si="173"/>
        <v>13</v>
      </c>
      <c r="C310" t="str">
        <f t="shared" si="174"/>
        <v>00</v>
      </c>
      <c r="D310" t="str">
        <f t="shared" si="175"/>
        <v>0</v>
      </c>
      <c r="E310" s="6" t="s">
        <v>614</v>
      </c>
      <c r="F310" s="4" t="s">
        <v>615</v>
      </c>
      <c r="G310" s="7">
        <v>-344656.84176438826</v>
      </c>
      <c r="H310" s="7">
        <v>-1154723.8823929874</v>
      </c>
      <c r="I310" s="7">
        <v>-1390326.1577945964</v>
      </c>
      <c r="J310" s="7">
        <v>-3526414.2470939192</v>
      </c>
      <c r="K310" s="7">
        <v>-5477023.2455143901</v>
      </c>
      <c r="M310" s="8">
        <v>-11893144.374560282</v>
      </c>
      <c r="O310" s="5">
        <v>1138238</v>
      </c>
      <c r="P310" s="5">
        <v>6076607.2000000002</v>
      </c>
      <c r="Q310" s="5">
        <v>3400000</v>
      </c>
    </row>
    <row r="311" spans="1:17">
      <c r="A311" t="str">
        <f t="shared" si="172"/>
        <v>32</v>
      </c>
      <c r="B311" t="str">
        <f t="shared" si="173"/>
        <v>14</v>
      </c>
      <c r="C311" t="str">
        <f t="shared" si="174"/>
        <v>00</v>
      </c>
      <c r="D311" t="str">
        <f t="shared" si="175"/>
        <v>0</v>
      </c>
      <c r="E311" s="6" t="s">
        <v>616</v>
      </c>
      <c r="F311" s="4" t="s">
        <v>617</v>
      </c>
      <c r="G311" s="7">
        <v>-901544.90067482996</v>
      </c>
      <c r="H311" s="7">
        <v>-3003417.3100525131</v>
      </c>
      <c r="I311" s="7">
        <v>-3781241.9546157965</v>
      </c>
      <c r="J311" s="7">
        <v>-9777986.3246591892</v>
      </c>
      <c r="K311" s="7">
        <v>-15376584.613489095</v>
      </c>
      <c r="M311" s="8">
        <v>-32840775.103491422</v>
      </c>
      <c r="O311" s="5">
        <v>4589049</v>
      </c>
      <c r="P311" s="5">
        <v>6076607.2000000002</v>
      </c>
      <c r="Q311" s="5">
        <v>7510951</v>
      </c>
    </row>
    <row r="312" spans="1:17">
      <c r="A312" t="str">
        <f t="shared" si="172"/>
        <v>32</v>
      </c>
      <c r="B312" t="str">
        <f t="shared" si="173"/>
        <v>15</v>
      </c>
      <c r="C312" t="str">
        <f t="shared" si="174"/>
        <v>00</v>
      </c>
      <c r="D312" t="str">
        <f t="shared" si="175"/>
        <v>0</v>
      </c>
      <c r="E312" s="6" t="s">
        <v>618</v>
      </c>
      <c r="F312" s="4" t="s">
        <v>619</v>
      </c>
      <c r="G312" s="7">
        <v>-513892.95460077689</v>
      </c>
      <c r="H312" s="7">
        <v>-1650401.9542234282</v>
      </c>
      <c r="I312" s="7">
        <v>-2050869.0835532902</v>
      </c>
      <c r="J312" s="7">
        <v>-5190055.2052510763</v>
      </c>
      <c r="K312" s="7">
        <v>-8151583.6642641053</v>
      </c>
      <c r="M312" s="8">
        <v>-17556802.861892678</v>
      </c>
      <c r="O312" s="5">
        <v>1548310</v>
      </c>
      <c r="P312" s="5">
        <v>6076607.2000000002</v>
      </c>
      <c r="Q312" s="5">
        <v>3400000</v>
      </c>
    </row>
    <row r="313" spans="1:17">
      <c r="A313" t="str">
        <f t="shared" si="172"/>
        <v>32</v>
      </c>
      <c r="B313" t="str">
        <f t="shared" si="173"/>
        <v>16</v>
      </c>
      <c r="C313" t="str">
        <f t="shared" si="174"/>
        <v>00</v>
      </c>
      <c r="D313" t="str">
        <f t="shared" si="175"/>
        <v>0</v>
      </c>
      <c r="E313" s="6" t="s">
        <v>620</v>
      </c>
      <c r="F313" s="4" t="s">
        <v>621</v>
      </c>
      <c r="G313" s="7">
        <v>-290551.22053519322</v>
      </c>
      <c r="H313" s="7">
        <v>-933514.62630703999</v>
      </c>
      <c r="I313" s="7">
        <v>-1157579.9033552711</v>
      </c>
      <c r="J313" s="7">
        <v>-2888934.0090906639</v>
      </c>
      <c r="K313" s="7">
        <v>-4530803.4829187747</v>
      </c>
      <c r="M313" s="8">
        <v>-9801383.2422069423</v>
      </c>
      <c r="O313" s="5">
        <v>928850</v>
      </c>
      <c r="P313" s="5">
        <v>6076607.2000000002</v>
      </c>
      <c r="Q313" s="5">
        <v>3400000</v>
      </c>
    </row>
    <row r="314" spans="1:17">
      <c r="A314" t="str">
        <f t="shared" si="172"/>
        <v>32</v>
      </c>
      <c r="B314" t="str">
        <f t="shared" si="173"/>
        <v>17</v>
      </c>
      <c r="C314" t="str">
        <f t="shared" si="174"/>
        <v>00</v>
      </c>
      <c r="D314" t="str">
        <f t="shared" si="175"/>
        <v>0</v>
      </c>
      <c r="E314" s="6" t="s">
        <v>622</v>
      </c>
      <c r="F314" s="4" t="s">
        <v>623</v>
      </c>
      <c r="G314" s="7">
        <v>-364366.81267164199</v>
      </c>
      <c r="H314" s="7">
        <v>-1180916.7914503508</v>
      </c>
      <c r="I314" s="7">
        <v>-1443690.1567066123</v>
      </c>
      <c r="J314" s="7">
        <v>-3676528.4025148349</v>
      </c>
      <c r="K314" s="7">
        <v>-5845571.6699477611</v>
      </c>
      <c r="M314" s="8">
        <v>-12511073.833291201</v>
      </c>
      <c r="O314" s="5">
        <v>1603536</v>
      </c>
      <c r="P314" s="5">
        <v>6076607.2000000002</v>
      </c>
      <c r="Q314" s="5">
        <v>3846085</v>
      </c>
    </row>
    <row r="315" spans="1:17">
      <c r="A315" t="str">
        <f t="shared" si="172"/>
        <v>32</v>
      </c>
      <c r="B315" t="str">
        <f t="shared" si="173"/>
        <v>18</v>
      </c>
      <c r="C315" t="str">
        <f t="shared" si="174"/>
        <v>00</v>
      </c>
      <c r="D315" t="str">
        <f t="shared" si="175"/>
        <v>0</v>
      </c>
      <c r="E315" s="6" t="s">
        <v>624</v>
      </c>
      <c r="F315" s="4" t="s">
        <v>625</v>
      </c>
      <c r="G315" s="7">
        <v>-205222.918627637</v>
      </c>
      <c r="H315" s="7">
        <v>-652327.89616542205</v>
      </c>
      <c r="I315" s="7">
        <v>-787502.83493435371</v>
      </c>
      <c r="J315" s="7">
        <v>-2068227.8802366375</v>
      </c>
      <c r="K315" s="7">
        <v>-3237233.2265474452</v>
      </c>
      <c r="M315" s="8">
        <v>-6950514.7565114954</v>
      </c>
      <c r="O315" s="5">
        <v>511154</v>
      </c>
      <c r="P315" s="5">
        <v>6076607.2000000002</v>
      </c>
      <c r="Q315" s="5">
        <v>3400000</v>
      </c>
    </row>
  </sheetData>
  <autoFilter ref="A1:D315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Wykresy</vt:lpstr>
      </vt:variant>
      <vt:variant>
        <vt:i4>1</vt:i4>
      </vt:variant>
    </vt:vector>
  </HeadingPairs>
  <TitlesOfParts>
    <vt:vector size="2" baseType="lpstr">
      <vt:lpstr>PIT_POWIATY_bilans</vt:lpstr>
      <vt:lpstr>POWIATY_PIT do2023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Maciej Czajkowski</dc:creator>
  <cp:lastModifiedBy>Jan Maciej Czajkowski</cp:lastModifiedBy>
  <dcterms:created xsi:type="dcterms:W3CDTF">2023-08-19T10:55:31Z</dcterms:created>
  <dcterms:modified xsi:type="dcterms:W3CDTF">2023-08-19T11:57:53Z</dcterms:modified>
</cp:coreProperties>
</file>